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tp\Foerderprogramme\BayProTier\"/>
    </mc:Choice>
  </mc:AlternateContent>
  <xr:revisionPtr revIDLastSave="0" documentId="13_ncr:1_{BACC7C0C-652E-4096-8438-B40B527EFEB8}" xr6:coauthVersionLast="47" xr6:coauthVersionMax="47" xr10:uidLastSave="{00000000-0000-0000-0000-000000000000}"/>
  <bookViews>
    <workbookView xWindow="-96" yWindow="-96" windowWidth="23232" windowHeight="12552" tabRatio="732" activeTab="1" xr2:uid="{A83A2A91-2765-4894-8CE7-EE23861F4D46}"/>
  </bookViews>
  <sheets>
    <sheet name="Hinweise" sheetId="7" r:id="rId1"/>
    <sheet name="1. Aussenklimastall" sheetId="3" r:id="rId2"/>
    <sheet name="2. Auslauf" sheetId="1" r:id="rId3"/>
    <sheet name="Flaechenbedarf" sheetId="2" r:id="rId4"/>
  </sheets>
  <definedNames>
    <definedName name="_xlnm.Print_Area" localSheetId="1">'1. Aussenklimastall'!$A$1:$N$33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5" i="1"/>
  <c r="J15" i="1"/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15" i="3"/>
  <c r="G15" i="3"/>
  <c r="I15" i="1" l="1"/>
  <c r="K15" i="1" s="1"/>
  <c r="I19" i="1" l="1"/>
  <c r="K19" i="1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I15" i="3"/>
  <c r="G16" i="3"/>
  <c r="G17" i="3"/>
  <c r="I17" i="3" s="1"/>
  <c r="G18" i="3"/>
  <c r="I18" i="3" s="1"/>
  <c r="G19" i="3"/>
  <c r="I19" i="3" s="1"/>
  <c r="G20" i="3"/>
  <c r="I20" i="3" s="1"/>
  <c r="G21" i="3"/>
  <c r="G22" i="3"/>
  <c r="G23" i="3"/>
  <c r="G24" i="3"/>
  <c r="I24" i="3" s="1"/>
  <c r="G25" i="3"/>
  <c r="I25" i="3" s="1"/>
  <c r="G26" i="3"/>
  <c r="I26" i="3" s="1"/>
  <c r="G27" i="3"/>
  <c r="I27" i="3" s="1"/>
  <c r="G28" i="3"/>
  <c r="I28" i="3" s="1"/>
  <c r="G29" i="3"/>
  <c r="G30" i="3"/>
  <c r="G31" i="3"/>
  <c r="G32" i="3"/>
  <c r="I32" i="3" s="1"/>
  <c r="G33" i="3"/>
  <c r="I33" i="3" s="1"/>
  <c r="H14" i="3"/>
  <c r="I14" i="3" s="1"/>
  <c r="I16" i="3" l="1"/>
  <c r="I31" i="3"/>
  <c r="I30" i="3"/>
  <c r="I22" i="3"/>
  <c r="I23" i="3"/>
  <c r="I29" i="3"/>
  <c r="I21" i="3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8" i="1"/>
  <c r="K18" i="1" s="1"/>
  <c r="I17" i="1"/>
  <c r="K17" i="1" s="1"/>
  <c r="I16" i="1"/>
  <c r="K16" i="1" s="1"/>
  <c r="H14" i="1" l="1"/>
  <c r="I14" i="1" s="1"/>
  <c r="J14" i="1"/>
  <c r="K14" i="1" l="1"/>
</calcChain>
</file>

<file path=xl/sharedStrings.xml><?xml version="1.0" encoding="utf-8"?>
<sst xmlns="http://schemas.openxmlformats.org/spreadsheetml/2006/main" count="65" uniqueCount="42">
  <si>
    <t>Buchten-nummer</t>
  </si>
  <si>
    <t>Auslauf-fläche</t>
  </si>
  <si>
    <t>Flächen-vorgaben erfüllt?</t>
  </si>
  <si>
    <t>Liegefläche</t>
  </si>
  <si>
    <t>Anzahl Schweine</t>
  </si>
  <si>
    <t>uneinge-schränkt nutzbare Bodenfläche</t>
  </si>
  <si>
    <t>30-50 kg</t>
  </si>
  <si>
    <t xml:space="preserve">Durchschnittliches Lebendgewicht in der Gruppe </t>
  </si>
  <si>
    <t>50 kg bis 110 kg</t>
  </si>
  <si>
    <t>über 110 kg</t>
  </si>
  <si>
    <t xml:space="preserve">Anzahl Schweine </t>
  </si>
  <si>
    <t>davon Liegefläche (eingestreut, ausreichend gepolstert und trocken) m²</t>
  </si>
  <si>
    <t>uneingeschränkt nutzbare Bodenfläche m²</t>
  </si>
  <si>
    <t>Auslauf Fläche mind. innerhalb des Stalls m²</t>
  </si>
  <si>
    <t>Auslauf Fläche mind. außerhalb des Stalls m²</t>
  </si>
  <si>
    <t>Liegefläche innen planbefestigt (mind. 50% der Bodenfläche)</t>
  </si>
  <si>
    <t>Hinweise zum Ausfüllen</t>
  </si>
  <si>
    <t>Die Angabe zur Betriebsstättennummer ist nur auszufüllen, wenn sie für Ihren Stall eine eigene Betriebsstättennummer haben.</t>
  </si>
  <si>
    <t>Beantragen Sie in BayProTier mehrere Ställe, so ist die entsprechende Stallnummer einzutragen.</t>
  </si>
  <si>
    <t>Geben Sie das Datum an, zu dem Sie die Flächen und Tierangaben gemacht haben.</t>
  </si>
  <si>
    <t>Bei Fragen zum Ausfüllen der Tabelle können Sie sich an das örtliche Amt für Ernährung, Landwirtschaft und Forsten wenden.</t>
  </si>
  <si>
    <t>Stallbelegungsplan BayProTier für Mastschweine (1. Außenklimastall / 2. Warmstall mit Auslauf)</t>
  </si>
  <si>
    <t>Bitte füllen Sie die Daten zu Antragsteller/in (Name, Vorname bzw. Unternehmensbezeichnung und Betriebsnummer) so im Blatt 1. oder Blatt 2. aus, wie es in iBalis beantragt wurde.</t>
  </si>
  <si>
    <t>Zu jeder Bucht des Stalls sind die berechneten Stallflächen im Blatt 1. in die Spalten B und C, in Blatt 2. in die Spalten B, C und D einzutragen.</t>
  </si>
  <si>
    <t>Sie müssen zuerst entscheiden, ob Sie für BayProTier einen Außenklimastall (Blatt 1. Aussenklima) oder eine Auslauffläche (Blatt 2. Auslauf) beantragen.</t>
  </si>
  <si>
    <t>In die Spalten D, E und F in Blatt 1. und die Spalten E, F und G in Blatt 2. sind die jeweiligen Tierzahlen zum Zeitpunkt der Bearbeitung einzutragen.</t>
  </si>
  <si>
    <t xml:space="preserve">Excel errechnet dann die Soll-Flächen je Bucht in den Spalten K, und H für Blatt 1., und in den Spalten H, I und J. </t>
  </si>
  <si>
    <t xml:space="preserve">In den Spalten B und C in Blatt 1. bzw. die Spalten B,C und D färben sich die Zellen grün, wenn die Sollflächen eingehalten sind. </t>
  </si>
  <si>
    <t>Das Excel-Tabellenblatt "1. Aussenklima" bzw. "2. Auslauf" sind als Anlage Teil der Stellungnahme, Checkliste - Haltungsverfahren Mastschweine</t>
  </si>
  <si>
    <r>
      <rPr>
        <b/>
        <sz val="11"/>
        <color theme="1"/>
        <rFont val="Arial"/>
        <family val="2"/>
      </rPr>
      <t>Ist</t>
    </r>
    <r>
      <rPr>
        <sz val="11"/>
        <color theme="1"/>
        <rFont val="Arial"/>
        <family val="2"/>
      </rPr>
      <t>-Flächen je Bucht in m</t>
    </r>
    <r>
      <rPr>
        <vertAlign val="superscript"/>
        <sz val="11"/>
        <color theme="1"/>
        <rFont val="Arial"/>
        <family val="2"/>
      </rPr>
      <t>2</t>
    </r>
  </si>
  <si>
    <r>
      <rPr>
        <b/>
        <sz val="11"/>
        <color theme="1"/>
        <rFont val="Arial"/>
        <family val="2"/>
      </rPr>
      <t>Soll</t>
    </r>
    <r>
      <rPr>
        <sz val="11"/>
        <color theme="1"/>
        <rFont val="Arial"/>
        <family val="2"/>
      </rPr>
      <t>-Flächen je Bucht in m</t>
    </r>
    <r>
      <rPr>
        <vertAlign val="superscript"/>
        <sz val="11"/>
        <color theme="1"/>
        <rFont val="Arial"/>
        <family val="2"/>
      </rPr>
      <t>2</t>
    </r>
  </si>
  <si>
    <t>Bayerisches Programm Tierwohl (BayProTier) - Antragstellung 2023</t>
  </si>
  <si>
    <t>Antragsteller/in (Name, Vorname bzw. Unternehmensbezeichnung)</t>
  </si>
  <si>
    <t>Betriebsnummer  (12-stellig)</t>
  </si>
  <si>
    <r>
      <rPr>
        <b/>
        <sz val="10"/>
        <rFont val="Arial"/>
        <family val="2"/>
      </rPr>
      <t xml:space="preserve">Betriebsstättennummer </t>
    </r>
    <r>
      <rPr>
        <sz val="10"/>
        <rFont val="Arial"/>
        <family val="2"/>
      </rPr>
      <t>(wenn abweichend von Betriebsnummer ,12-stellig)</t>
    </r>
  </si>
  <si>
    <r>
      <t xml:space="preserve">Stallnummer </t>
    </r>
    <r>
      <rPr>
        <sz val="10"/>
        <rFont val="Arial"/>
        <family val="2"/>
      </rPr>
      <t>(wenn mehrere Ställe auf Betriebsstätte vorhanden)</t>
    </r>
  </si>
  <si>
    <t>Datum</t>
  </si>
  <si>
    <t>uneinge-schränkt nutzbare Boden-fläche</t>
  </si>
  <si>
    <r>
      <t xml:space="preserve">Stallbelegungsplan BayProTier für Mastschweine </t>
    </r>
    <r>
      <rPr>
        <b/>
        <sz val="16"/>
        <color theme="1"/>
        <rFont val="Arial"/>
        <family val="2"/>
      </rPr>
      <t>Außenklimastall</t>
    </r>
  </si>
  <si>
    <t xml:space="preserve">Falls im Stall identische Buchten vorhanden sind, können Sie in Spalte A Bucht "x-y" (z.B "1-5") eintragen. </t>
  </si>
  <si>
    <r>
      <t xml:space="preserve">Stallbelegungsplan BayProTier für Mastschweine                                                                                                                              </t>
    </r>
    <r>
      <rPr>
        <b/>
        <sz val="16"/>
        <color theme="1"/>
        <rFont val="Arial"/>
        <family val="2"/>
      </rPr>
      <t>Stall mit Auslauf</t>
    </r>
  </si>
  <si>
    <t>Sie können dann in Spalte I in Blatt 1. bzw. K in Blatt 2. ablesen, ob die BayProTier-Belegungsdichte eingehalten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</si>
</sst>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\ ###\ ###\ ####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Border="1" applyProtection="1"/>
    <xf numFmtId="0" fontId="4" fillId="0" borderId="6" xfId="0" applyFont="1" applyBorder="1" applyAlignment="1" applyProtection="1">
      <alignment horizontal="center" wrapText="1"/>
    </xf>
    <xf numFmtId="0" fontId="10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2" xfId="0" applyBorder="1" applyProtection="1"/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49" fontId="4" fillId="0" borderId="6" xfId="0" applyNumberFormat="1" applyFont="1" applyBorder="1" applyAlignment="1" applyProtection="1">
      <alignment horizontal="center"/>
    </xf>
    <xf numFmtId="2" fontId="4" fillId="0" borderId="6" xfId="0" applyNumberFormat="1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6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5" borderId="6" xfId="0" applyFont="1" applyFill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4" fillId="5" borderId="6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3" xfId="0" applyFont="1" applyBorder="1" applyAlignment="1" applyProtection="1">
      <alignment horizontal="left" vertical="center"/>
      <protection locked="0"/>
    </xf>
    <xf numFmtId="164" fontId="11" fillId="0" borderId="13" xfId="0" applyNumberFormat="1" applyFont="1" applyBorder="1" applyAlignment="1" applyProtection="1">
      <alignment horizontal="left" vertical="center" wrapText="1"/>
      <protection locked="0"/>
    </xf>
    <xf numFmtId="0" fontId="4" fillId="5" borderId="14" xfId="0" applyFont="1" applyFill="1" applyBorder="1" applyAlignment="1" applyProtection="1">
      <alignment horizontal="center" wrapText="1"/>
    </xf>
    <xf numFmtId="0" fontId="4" fillId="5" borderId="15" xfId="0" applyFont="1" applyFill="1" applyBorder="1" applyAlignment="1" applyProtection="1">
      <alignment horizontal="center" wrapText="1"/>
    </xf>
    <xf numFmtId="0" fontId="4" fillId="5" borderId="5" xfId="0" applyFont="1" applyFill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</cellXfs>
  <cellStyles count="1">
    <cellStyle name="Standard" xfId="0" builtinId="0"/>
  </cellStyles>
  <dxfs count="10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444500</xdr:colOff>
      <xdr:row>0</xdr:row>
      <xdr:rowOff>76200</xdr:rowOff>
    </xdr:from>
    <xdr:to>
      <xdr:col>13</xdr:col>
      <xdr:colOff>123218</xdr:colOff>
      <xdr:row>0</xdr:row>
      <xdr:rowOff>703552</xdr:rowOff>
    </xdr:to>
    <xdr:pic>
      <xdr:nvPicPr>
        <xdr:cNvPr id="2" name="Bild 1" descr="Wappen 30mm" title="Artifakt">
          <a:extLst>
            <a:ext uri="{FF2B5EF4-FFF2-40B4-BE49-F238E27FC236}">
              <a16:creationId xmlns:a16="http://schemas.microsoft.com/office/drawing/2014/main" id="{638311B5-1AB6-493C-A5DE-7905B0A0F82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45475" y="76200"/>
          <a:ext cx="1021743" cy="62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349250</xdr:colOff>
      <xdr:row>0</xdr:row>
      <xdr:rowOff>63500</xdr:rowOff>
    </xdr:from>
    <xdr:to>
      <xdr:col>13</xdr:col>
      <xdr:colOff>624868</xdr:colOff>
      <xdr:row>0</xdr:row>
      <xdr:rowOff>700377</xdr:rowOff>
    </xdr:to>
    <xdr:pic>
      <xdr:nvPicPr>
        <xdr:cNvPr id="2" name="Bild 1" descr="Wappen 30mm" title="Artifakt">
          <a:extLst>
            <a:ext uri="{FF2B5EF4-FFF2-40B4-BE49-F238E27FC236}">
              <a16:creationId xmlns:a16="http://schemas.microsoft.com/office/drawing/2014/main" id="{2D4641C3-80A8-49EA-8CDF-C5A8EAFD5BC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9050" y="63500"/>
          <a:ext cx="1028093" cy="63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349250</xdr:colOff>
      <xdr:row>0</xdr:row>
      <xdr:rowOff>63500</xdr:rowOff>
    </xdr:from>
    <xdr:to>
      <xdr:col>13</xdr:col>
      <xdr:colOff>624868</xdr:colOff>
      <xdr:row>0</xdr:row>
      <xdr:rowOff>700377</xdr:rowOff>
    </xdr:to>
    <xdr:pic>
      <xdr:nvPicPr>
        <xdr:cNvPr id="2" name="Bild 1" descr="Wappen 30mm" title="Artifakt">
          <a:extLst>
            <a:ext uri="{FF2B5EF4-FFF2-40B4-BE49-F238E27FC236}">
              <a16:creationId xmlns:a16="http://schemas.microsoft.com/office/drawing/2014/main" id="{C5992CDD-B124-4D00-AFF4-0355F29216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66675"/>
          <a:ext cx="1031268" cy="62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1F25-DC40-42FE-BD43-7F103353277E}">
  <sheetPr>
    <pageSetUpPr fitToPage="1"/>
  </sheetPr>
  <dimension ref="A1:N20"/>
  <sheetViews>
    <sheetView showGridLines="0" showRowColHeaders="0" topLeftCell="A2" zoomScaleNormal="100" zoomScalePageLayoutView="85" workbookViewId="0">
      <selection activeCell="G8" sqref="G8"/>
    </sheetView>
  </sheetViews>
  <sheetFormatPr baseColWidth="10" defaultColWidth="10.7890625" defaultRowHeight="13.8" x14ac:dyDescent="0.45"/>
  <cols>
    <col min="1" max="1" width="9" style="4" bestFit="1" customWidth="1"/>
    <col min="2" max="2" width="9" style="4" customWidth="1"/>
    <col min="3" max="3" width="9.5234375" style="4" customWidth="1"/>
    <col min="4" max="4" width="9.734375" style="4" customWidth="1"/>
    <col min="5" max="10" width="10.7890625" style="4"/>
    <col min="11" max="11" width="9" style="4" bestFit="1" customWidth="1"/>
    <col min="12" max="12" width="9.5234375" style="4" customWidth="1"/>
    <col min="13" max="13" width="9.734375" style="4" customWidth="1"/>
    <col min="14" max="16384" width="10.7890625" style="4"/>
  </cols>
  <sheetData>
    <row r="1" spans="1:14" ht="59.5" customHeight="1" x14ac:dyDescent="0.45">
      <c r="A1" s="33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6"/>
    </row>
    <row r="2" spans="1:14" ht="27" customHeight="1" x14ac:dyDescent="0.45">
      <c r="A2" s="29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8.7" customHeight="1" x14ac:dyDescent="0.45">
      <c r="A3" s="31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x14ac:dyDescent="0.45">
      <c r="A5" s="4" t="s">
        <v>24</v>
      </c>
    </row>
    <row r="6" spans="1:14" ht="27.7" customHeight="1" x14ac:dyDescent="0.45">
      <c r="A6" s="37" t="s">
        <v>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45">
      <c r="A7" s="4" t="s">
        <v>17</v>
      </c>
    </row>
    <row r="8" spans="1:14" x14ac:dyDescent="0.45">
      <c r="A8" s="4" t="s">
        <v>18</v>
      </c>
    </row>
    <row r="9" spans="1:14" x14ac:dyDescent="0.45">
      <c r="A9" s="4" t="s">
        <v>19</v>
      </c>
    </row>
    <row r="11" spans="1:14" x14ac:dyDescent="0.45">
      <c r="A11" s="4" t="s">
        <v>23</v>
      </c>
    </row>
    <row r="12" spans="1:14" x14ac:dyDescent="0.45">
      <c r="A12" s="4" t="s">
        <v>25</v>
      </c>
    </row>
    <row r="13" spans="1:14" x14ac:dyDescent="0.45">
      <c r="A13" s="4" t="s">
        <v>26</v>
      </c>
    </row>
    <row r="14" spans="1:14" x14ac:dyDescent="0.45">
      <c r="A14" s="4" t="s">
        <v>27</v>
      </c>
    </row>
    <row r="15" spans="1:14" x14ac:dyDescent="0.45">
      <c r="A15" s="4" t="s">
        <v>41</v>
      </c>
    </row>
    <row r="16" spans="1:14" x14ac:dyDescent="0.45">
      <c r="A16" s="4" t="s">
        <v>39</v>
      </c>
    </row>
    <row r="18" spans="1:1" x14ac:dyDescent="0.45">
      <c r="A18" s="4" t="s">
        <v>28</v>
      </c>
    </row>
    <row r="20" spans="1:1" x14ac:dyDescent="0.45">
      <c r="A20" s="4" t="s">
        <v>20</v>
      </c>
    </row>
  </sheetData>
  <sheetProtection algorithmName="SHA-512" hashValue="yMxz2mPqZcqewlewquhWWmBTHqvdYZPj9t4560QLzRyItYy8yNg4u4gof9zrdtmBTDNSc8C7ELRlqnuiG9oCMQ==" saltValue="hfZCpygW+5FaChHGWnYy/g==" spinCount="100000" sheet="1" objects="1" scenarios="1"/>
  <mergeCells count="5">
    <mergeCell ref="A2:N2"/>
    <mergeCell ref="A3:N3"/>
    <mergeCell ref="A1:K1"/>
    <mergeCell ref="L1:N1"/>
    <mergeCell ref="A6:N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5DAC-5B1F-4491-AA91-A486C8801DFD}">
  <sheetPr>
    <pageSetUpPr fitToPage="1"/>
  </sheetPr>
  <dimension ref="A1:W33"/>
  <sheetViews>
    <sheetView tabSelected="1" zoomScale="80" zoomScaleNormal="80" zoomScalePageLayoutView="85" workbookViewId="0">
      <selection sqref="A1:N1"/>
    </sheetView>
  </sheetViews>
  <sheetFormatPr baseColWidth="10" defaultColWidth="10.7890625" defaultRowHeight="13.8" x14ac:dyDescent="0.45"/>
  <cols>
    <col min="1" max="1" width="9" style="1" bestFit="1" customWidth="1"/>
    <col min="2" max="3" width="13.15625" style="1" customWidth="1"/>
    <col min="4" max="4" width="9.734375" style="1" customWidth="1"/>
    <col min="5" max="5" width="13.26171875" style="1" customWidth="1"/>
    <col min="6" max="6" width="10.7890625" style="1"/>
    <col min="7" max="8" width="13.15625" style="1" customWidth="1"/>
    <col min="9" max="9" width="9.5234375" style="1" customWidth="1"/>
    <col min="10" max="10" width="9.734375" style="1" customWidth="1"/>
    <col min="11" max="16384" width="10.7890625" style="1"/>
  </cols>
  <sheetData>
    <row r="1" spans="1:23" ht="59.5" customHeight="1" thickBot="1" x14ac:dyDescent="0.5">
      <c r="A1" s="47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3" ht="11.5" customHeight="1" thickBot="1" x14ac:dyDescent="0.5">
      <c r="A2" s="23"/>
      <c r="B2" s="39" t="s">
        <v>32</v>
      </c>
      <c r="C2" s="39"/>
      <c r="D2" s="39"/>
      <c r="E2" s="39"/>
      <c r="F2" s="39"/>
      <c r="G2" s="39"/>
      <c r="H2" s="39"/>
      <c r="I2" s="39" t="s">
        <v>33</v>
      </c>
      <c r="J2" s="39"/>
      <c r="K2" s="39"/>
      <c r="L2" s="39"/>
      <c r="M2" s="39"/>
      <c r="N2" s="39"/>
    </row>
    <row r="3" spans="1:23" ht="15.3" thickBot="1" x14ac:dyDescent="0.55000000000000004">
      <c r="A3" s="17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  <c r="N3" s="50"/>
    </row>
    <row r="4" spans="1:23" ht="4.5" customHeight="1" thickBot="1" x14ac:dyDescent="0.6">
      <c r="A4" s="19"/>
      <c r="B4" s="19"/>
      <c r="C4" s="19"/>
      <c r="D4" s="19"/>
      <c r="E4" s="19"/>
      <c r="F4" s="19"/>
      <c r="G4" s="19"/>
      <c r="H4" s="20"/>
      <c r="I4" s="28"/>
      <c r="J4" s="28"/>
      <c r="K4" s="28"/>
      <c r="L4" s="28"/>
      <c r="M4" s="28"/>
      <c r="N4" s="28"/>
    </row>
    <row r="5" spans="1:23" ht="12" customHeight="1" thickBot="1" x14ac:dyDescent="0.5">
      <c r="A5" s="22"/>
      <c r="B5" s="39" t="s">
        <v>34</v>
      </c>
      <c r="C5" s="39"/>
      <c r="D5" s="39"/>
      <c r="E5" s="39"/>
      <c r="F5" s="39"/>
      <c r="G5" s="39"/>
      <c r="H5" s="39"/>
      <c r="I5" s="39" t="s">
        <v>35</v>
      </c>
      <c r="J5" s="39"/>
      <c r="K5" s="39"/>
      <c r="L5" s="39"/>
      <c r="M5" s="39"/>
      <c r="N5" s="39"/>
    </row>
    <row r="6" spans="1:23" ht="15.7" customHeight="1" thickBot="1" x14ac:dyDescent="0.5">
      <c r="A6" s="18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23" ht="4" customHeight="1" thickBot="1" x14ac:dyDescent="0.55000000000000004">
      <c r="A7" s="13"/>
      <c r="B7" s="13"/>
      <c r="C7" s="13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3" ht="12" customHeight="1" thickBot="1" x14ac:dyDescent="0.5">
      <c r="A8" s="13"/>
      <c r="B8" s="39" t="s">
        <v>36</v>
      </c>
      <c r="C8" s="39"/>
      <c r="D8" s="39"/>
      <c r="E8" s="39"/>
      <c r="F8" s="39"/>
      <c r="G8" s="39"/>
      <c r="H8" s="39"/>
      <c r="I8" s="13"/>
      <c r="J8" s="13"/>
      <c r="K8" s="13"/>
      <c r="L8" s="13"/>
      <c r="M8" s="13"/>
      <c r="N8" s="13"/>
    </row>
    <row r="9" spans="1:23" ht="16" customHeight="1" thickBot="1" x14ac:dyDescent="0.5">
      <c r="A9" s="13"/>
      <c r="B9" s="41"/>
      <c r="C9" s="41"/>
      <c r="D9" s="41"/>
      <c r="E9" s="41"/>
      <c r="F9" s="41"/>
      <c r="G9" s="41"/>
      <c r="H9" s="41"/>
      <c r="I9" s="13"/>
      <c r="J9" s="13"/>
      <c r="K9" s="13"/>
      <c r="L9" s="13"/>
      <c r="M9" s="13"/>
      <c r="N9" s="13"/>
    </row>
    <row r="10" spans="1:23" x14ac:dyDescent="0.45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23" ht="30.7" customHeight="1" x14ac:dyDescent="0.5">
      <c r="A11" s="45" t="s">
        <v>0</v>
      </c>
      <c r="B11" s="44" t="s">
        <v>29</v>
      </c>
      <c r="C11" s="44"/>
      <c r="D11" s="44" t="s">
        <v>4</v>
      </c>
      <c r="E11" s="44"/>
      <c r="F11" s="44"/>
      <c r="G11" s="42" t="s">
        <v>30</v>
      </c>
      <c r="H11" s="42"/>
      <c r="I11" s="42" t="s">
        <v>2</v>
      </c>
      <c r="J11" s="13"/>
      <c r="K11" s="13"/>
      <c r="L11" s="13"/>
      <c r="M11" s="13"/>
      <c r="N11" s="13"/>
    </row>
    <row r="12" spans="1:23" ht="27.7" customHeight="1" x14ac:dyDescent="0.45">
      <c r="A12" s="45"/>
      <c r="B12" s="43" t="s">
        <v>5</v>
      </c>
      <c r="C12" s="43" t="s">
        <v>3</v>
      </c>
      <c r="D12" s="43" t="s">
        <v>7</v>
      </c>
      <c r="E12" s="43"/>
      <c r="F12" s="43"/>
      <c r="G12" s="43" t="s">
        <v>5</v>
      </c>
      <c r="H12" s="43" t="s">
        <v>3</v>
      </c>
      <c r="I12" s="42"/>
      <c r="J12" s="13"/>
      <c r="K12" s="13"/>
      <c r="L12" s="13"/>
      <c r="M12" s="13"/>
      <c r="N12" s="13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30" customHeight="1" x14ac:dyDescent="0.45">
      <c r="A13" s="46"/>
      <c r="B13" s="43"/>
      <c r="C13" s="43"/>
      <c r="D13" s="16" t="s">
        <v>6</v>
      </c>
      <c r="E13" s="16" t="s">
        <v>8</v>
      </c>
      <c r="F13" s="16" t="s">
        <v>9</v>
      </c>
      <c r="G13" s="43"/>
      <c r="H13" s="43"/>
      <c r="I13" s="42"/>
      <c r="J13" s="13"/>
      <c r="K13" s="13"/>
      <c r="L13" s="13"/>
      <c r="M13" s="13"/>
      <c r="N13" s="13"/>
    </row>
    <row r="14" spans="1:23" ht="14.5" customHeight="1" x14ac:dyDescent="0.45">
      <c r="A14" s="24">
        <v>1</v>
      </c>
      <c r="B14" s="5"/>
      <c r="C14" s="5"/>
      <c r="D14" s="11"/>
      <c r="E14" s="11"/>
      <c r="F14" s="11"/>
      <c r="G14" s="25">
        <f>D14*Flaechenbedarf!$E$4+E14*Flaechenbedarf!$F$4+F14*Flaechenbedarf!$G$4</f>
        <v>0</v>
      </c>
      <c r="H14" s="25">
        <f>D14*Flaechenbedarf!$E$5+E14*Flaechenbedarf!$F$5+F14*Flaechenbedarf!$G$5</f>
        <v>0</v>
      </c>
      <c r="I14" s="26" t="str">
        <f>IF(AND(B14&gt;=G14,C14&gt;=H14),"ja","nein")</f>
        <v>ja</v>
      </c>
      <c r="J14" s="13"/>
      <c r="K14" s="13"/>
      <c r="L14" s="13"/>
      <c r="M14" s="13"/>
      <c r="N14" s="13"/>
    </row>
    <row r="15" spans="1:23" x14ac:dyDescent="0.45">
      <c r="A15" s="24">
        <v>2</v>
      </c>
      <c r="B15" s="5"/>
      <c r="C15" s="5"/>
      <c r="D15" s="11"/>
      <c r="E15" s="11"/>
      <c r="F15" s="11"/>
      <c r="G15" s="25">
        <f>D15*Flaechenbedarf!$E$4+E15*Flaechenbedarf!$F$4+F15*Flaechenbedarf!$G$4</f>
        <v>0</v>
      </c>
      <c r="H15" s="25">
        <f>D15*Flaechenbedarf!$E$5+E15*Flaechenbedarf!$F$5+F15*Flaechenbedarf!$G$5</f>
        <v>0</v>
      </c>
      <c r="I15" s="26" t="str">
        <f t="shared" ref="I15:I33" si="0">IF(AND(B15&gt;=G15,C15&gt;=H15),"ja","nein")</f>
        <v>ja</v>
      </c>
      <c r="J15" s="14"/>
      <c r="K15" s="14"/>
      <c r="L15" s="14"/>
      <c r="M15" s="14"/>
      <c r="N15" s="13"/>
    </row>
    <row r="16" spans="1:23" x14ac:dyDescent="0.45">
      <c r="A16" s="24">
        <v>3</v>
      </c>
      <c r="B16" s="5"/>
      <c r="C16" s="5"/>
      <c r="D16" s="11"/>
      <c r="E16" s="11"/>
      <c r="F16" s="11"/>
      <c r="G16" s="25">
        <f>D16*Flaechenbedarf!$E$4+E16*Flaechenbedarf!$F$4+F16*Flaechenbedarf!$G$4</f>
        <v>0</v>
      </c>
      <c r="H16" s="25">
        <f>D16*Flaechenbedarf!$E$5+E16*Flaechenbedarf!$F$5+F16*Flaechenbedarf!$G$5</f>
        <v>0</v>
      </c>
      <c r="I16" s="26" t="str">
        <f t="shared" si="0"/>
        <v>ja</v>
      </c>
      <c r="J16" s="13"/>
      <c r="K16" s="13"/>
      <c r="L16" s="13"/>
      <c r="M16" s="13"/>
      <c r="N16" s="13"/>
    </row>
    <row r="17" spans="1:14" ht="13" customHeight="1" x14ac:dyDescent="0.45">
      <c r="A17" s="24">
        <v>4</v>
      </c>
      <c r="B17" s="5"/>
      <c r="C17" s="5"/>
      <c r="D17" s="11"/>
      <c r="E17" s="11"/>
      <c r="F17" s="11"/>
      <c r="G17" s="25">
        <f>D17*Flaechenbedarf!$E$4+E17*Flaechenbedarf!$F$4+F17*Flaechenbedarf!$G$4</f>
        <v>0</v>
      </c>
      <c r="H17" s="25">
        <f>D17*Flaechenbedarf!$E$5+E17*Flaechenbedarf!$F$5+F17*Flaechenbedarf!$G$5</f>
        <v>0</v>
      </c>
      <c r="I17" s="26" t="str">
        <f t="shared" si="0"/>
        <v>ja</v>
      </c>
      <c r="J17" s="13"/>
      <c r="K17" s="13"/>
      <c r="L17" s="13"/>
      <c r="M17" s="13"/>
      <c r="N17" s="13"/>
    </row>
    <row r="18" spans="1:14" x14ac:dyDescent="0.45">
      <c r="A18" s="24">
        <v>5</v>
      </c>
      <c r="B18" s="5"/>
      <c r="C18" s="5"/>
      <c r="D18" s="11"/>
      <c r="E18" s="11"/>
      <c r="F18" s="11"/>
      <c r="G18" s="25">
        <f>D18*Flaechenbedarf!$E$4+E18*Flaechenbedarf!$F$4+F18*Flaechenbedarf!$G$4</f>
        <v>0</v>
      </c>
      <c r="H18" s="25">
        <f>D18*Flaechenbedarf!$E$5+E18*Flaechenbedarf!$F$5+F18*Flaechenbedarf!$G$5</f>
        <v>0</v>
      </c>
      <c r="I18" s="26" t="str">
        <f t="shared" si="0"/>
        <v>ja</v>
      </c>
      <c r="J18" s="13"/>
      <c r="K18" s="13"/>
      <c r="L18" s="13"/>
      <c r="M18" s="13"/>
      <c r="N18" s="13"/>
    </row>
    <row r="19" spans="1:14" x14ac:dyDescent="0.45">
      <c r="A19" s="24">
        <v>6</v>
      </c>
      <c r="B19" s="5"/>
      <c r="C19" s="5"/>
      <c r="D19" s="11"/>
      <c r="E19" s="11"/>
      <c r="F19" s="11"/>
      <c r="G19" s="25">
        <f>D19*Flaechenbedarf!$E$4+E19*Flaechenbedarf!$F$4+F19*Flaechenbedarf!$G$4</f>
        <v>0</v>
      </c>
      <c r="H19" s="25">
        <f>D19*Flaechenbedarf!$E$5+E19*Flaechenbedarf!$F$5+F19*Flaechenbedarf!$G$5</f>
        <v>0</v>
      </c>
      <c r="I19" s="26" t="str">
        <f t="shared" si="0"/>
        <v>ja</v>
      </c>
      <c r="J19" s="13"/>
      <c r="K19" s="13"/>
      <c r="L19" s="13"/>
      <c r="M19" s="13"/>
      <c r="N19" s="13"/>
    </row>
    <row r="20" spans="1:14" x14ac:dyDescent="0.45">
      <c r="A20" s="24">
        <v>7</v>
      </c>
      <c r="B20" s="5"/>
      <c r="C20" s="5"/>
      <c r="D20" s="11"/>
      <c r="E20" s="11"/>
      <c r="F20" s="11"/>
      <c r="G20" s="25">
        <f>D20*Flaechenbedarf!$E$4+E20*Flaechenbedarf!$F$4+F20*Flaechenbedarf!$G$4</f>
        <v>0</v>
      </c>
      <c r="H20" s="25">
        <f>D20*Flaechenbedarf!$E$5+E20*Flaechenbedarf!$F$5+F20*Flaechenbedarf!$G$5</f>
        <v>0</v>
      </c>
      <c r="I20" s="26" t="str">
        <f t="shared" si="0"/>
        <v>ja</v>
      </c>
      <c r="J20" s="13"/>
      <c r="K20" s="13"/>
      <c r="L20" s="13"/>
      <c r="M20" s="13"/>
      <c r="N20" s="13"/>
    </row>
    <row r="21" spans="1:14" x14ac:dyDescent="0.45">
      <c r="A21" s="24">
        <v>8</v>
      </c>
      <c r="B21" s="5"/>
      <c r="C21" s="5"/>
      <c r="D21" s="11"/>
      <c r="E21" s="11"/>
      <c r="F21" s="11"/>
      <c r="G21" s="25">
        <f>D21*Flaechenbedarf!$E$4+E21*Flaechenbedarf!$F$4+F21*Flaechenbedarf!$G$4</f>
        <v>0</v>
      </c>
      <c r="H21" s="25">
        <f>D21*Flaechenbedarf!$E$5+E21*Flaechenbedarf!$F$5+F21*Flaechenbedarf!$G$5</f>
        <v>0</v>
      </c>
      <c r="I21" s="26" t="str">
        <f t="shared" si="0"/>
        <v>ja</v>
      </c>
      <c r="J21" s="13"/>
      <c r="K21" s="13"/>
      <c r="L21" s="13"/>
      <c r="M21" s="13"/>
      <c r="N21" s="13"/>
    </row>
    <row r="22" spans="1:14" x14ac:dyDescent="0.45">
      <c r="A22" s="24">
        <v>9</v>
      </c>
      <c r="B22" s="5"/>
      <c r="C22" s="5"/>
      <c r="D22" s="11"/>
      <c r="E22" s="11"/>
      <c r="F22" s="11"/>
      <c r="G22" s="25">
        <f>D22*Flaechenbedarf!$E$4+E22*Flaechenbedarf!$F$4+F22*Flaechenbedarf!$G$4</f>
        <v>0</v>
      </c>
      <c r="H22" s="25">
        <f>D22*Flaechenbedarf!$E$5+E22*Flaechenbedarf!$F$5+F22*Flaechenbedarf!$G$5</f>
        <v>0</v>
      </c>
      <c r="I22" s="26" t="str">
        <f t="shared" si="0"/>
        <v>ja</v>
      </c>
      <c r="J22" s="13"/>
      <c r="K22" s="13"/>
      <c r="L22" s="13"/>
      <c r="M22" s="13"/>
      <c r="N22" s="13"/>
    </row>
    <row r="23" spans="1:14" x14ac:dyDescent="0.45">
      <c r="A23" s="24">
        <v>10</v>
      </c>
      <c r="B23" s="5"/>
      <c r="C23" s="5"/>
      <c r="D23" s="11"/>
      <c r="E23" s="11"/>
      <c r="F23" s="11"/>
      <c r="G23" s="25">
        <f>D23*Flaechenbedarf!$E$4+E23*Flaechenbedarf!$F$4+F23*Flaechenbedarf!$G$4</f>
        <v>0</v>
      </c>
      <c r="H23" s="25">
        <f>D23*Flaechenbedarf!$E$5+E23*Flaechenbedarf!$F$5+F23*Flaechenbedarf!$G$5</f>
        <v>0</v>
      </c>
      <c r="I23" s="26" t="str">
        <f t="shared" si="0"/>
        <v>ja</v>
      </c>
      <c r="J23" s="13"/>
      <c r="K23" s="13"/>
      <c r="L23" s="13"/>
      <c r="M23" s="13"/>
      <c r="N23" s="13"/>
    </row>
    <row r="24" spans="1:14" x14ac:dyDescent="0.45">
      <c r="A24" s="24">
        <v>11</v>
      </c>
      <c r="B24" s="5"/>
      <c r="C24" s="5"/>
      <c r="D24" s="11"/>
      <c r="E24" s="11"/>
      <c r="F24" s="11"/>
      <c r="G24" s="25">
        <f>D24*Flaechenbedarf!$E$4+E24*Flaechenbedarf!$F$4+F24*Flaechenbedarf!$G$4</f>
        <v>0</v>
      </c>
      <c r="H24" s="25">
        <f>D24*Flaechenbedarf!$E$5+E24*Flaechenbedarf!$F$5+F24*Flaechenbedarf!$G$5</f>
        <v>0</v>
      </c>
      <c r="I24" s="26" t="str">
        <f t="shared" si="0"/>
        <v>ja</v>
      </c>
      <c r="J24" s="13"/>
      <c r="K24" s="13"/>
      <c r="L24" s="13"/>
      <c r="M24" s="13"/>
      <c r="N24" s="13"/>
    </row>
    <row r="25" spans="1:14" x14ac:dyDescent="0.45">
      <c r="A25" s="24">
        <v>12</v>
      </c>
      <c r="B25" s="5"/>
      <c r="C25" s="5"/>
      <c r="D25" s="11"/>
      <c r="E25" s="11"/>
      <c r="F25" s="11"/>
      <c r="G25" s="25">
        <f>D25*Flaechenbedarf!$E$4+E25*Flaechenbedarf!$F$4+F25*Flaechenbedarf!$G$4</f>
        <v>0</v>
      </c>
      <c r="H25" s="25">
        <f>D25*Flaechenbedarf!$E$5+E25*Flaechenbedarf!$F$5+F25*Flaechenbedarf!$G$5</f>
        <v>0</v>
      </c>
      <c r="I25" s="26" t="str">
        <f t="shared" si="0"/>
        <v>ja</v>
      </c>
      <c r="J25" s="13"/>
      <c r="K25" s="13"/>
      <c r="L25" s="13"/>
      <c r="M25" s="13"/>
      <c r="N25" s="13"/>
    </row>
    <row r="26" spans="1:14" x14ac:dyDescent="0.45">
      <c r="A26" s="24">
        <v>13</v>
      </c>
      <c r="B26" s="5"/>
      <c r="C26" s="5"/>
      <c r="D26" s="11"/>
      <c r="E26" s="11"/>
      <c r="F26" s="11"/>
      <c r="G26" s="25">
        <f>D26*Flaechenbedarf!$E$4+E26*Flaechenbedarf!$F$4+F26*Flaechenbedarf!$G$4</f>
        <v>0</v>
      </c>
      <c r="H26" s="25">
        <f>D26*Flaechenbedarf!$E$5+E26*Flaechenbedarf!$F$5+F26*Flaechenbedarf!$G$5</f>
        <v>0</v>
      </c>
      <c r="I26" s="26" t="str">
        <f t="shared" si="0"/>
        <v>ja</v>
      </c>
      <c r="J26" s="13"/>
      <c r="K26" s="13"/>
      <c r="L26" s="13"/>
      <c r="M26" s="13"/>
      <c r="N26" s="13"/>
    </row>
    <row r="27" spans="1:14" x14ac:dyDescent="0.45">
      <c r="A27" s="24">
        <v>14</v>
      </c>
      <c r="B27" s="5"/>
      <c r="C27" s="5"/>
      <c r="D27" s="11"/>
      <c r="E27" s="11"/>
      <c r="F27" s="11"/>
      <c r="G27" s="25">
        <f>D27*Flaechenbedarf!$E$4+E27*Flaechenbedarf!$F$4+F27*Flaechenbedarf!$G$4</f>
        <v>0</v>
      </c>
      <c r="H27" s="25">
        <f>D27*Flaechenbedarf!$E$5+E27*Flaechenbedarf!$F$5+F27*Flaechenbedarf!$G$5</f>
        <v>0</v>
      </c>
      <c r="I27" s="26" t="str">
        <f t="shared" si="0"/>
        <v>ja</v>
      </c>
      <c r="J27" s="13"/>
      <c r="K27" s="13"/>
      <c r="L27" s="13"/>
      <c r="M27" s="13"/>
      <c r="N27" s="13"/>
    </row>
    <row r="28" spans="1:14" x14ac:dyDescent="0.45">
      <c r="A28" s="24">
        <v>15</v>
      </c>
      <c r="B28" s="5"/>
      <c r="C28" s="5"/>
      <c r="D28" s="11"/>
      <c r="E28" s="11"/>
      <c r="F28" s="11"/>
      <c r="G28" s="25">
        <f>D28*Flaechenbedarf!$E$4+E28*Flaechenbedarf!$F$4+F28*Flaechenbedarf!$G$4</f>
        <v>0</v>
      </c>
      <c r="H28" s="25">
        <f>D28*Flaechenbedarf!$E$5+E28*Flaechenbedarf!$F$5+F28*Flaechenbedarf!$G$5</f>
        <v>0</v>
      </c>
      <c r="I28" s="26" t="str">
        <f t="shared" si="0"/>
        <v>ja</v>
      </c>
      <c r="J28" s="13"/>
      <c r="K28" s="13"/>
      <c r="L28" s="13"/>
      <c r="M28" s="13"/>
      <c r="N28" s="13"/>
    </row>
    <row r="29" spans="1:14" x14ac:dyDescent="0.45">
      <c r="A29" s="24">
        <v>16</v>
      </c>
      <c r="B29" s="5"/>
      <c r="C29" s="5"/>
      <c r="D29" s="11"/>
      <c r="E29" s="11"/>
      <c r="F29" s="11"/>
      <c r="G29" s="25">
        <f>D29*Flaechenbedarf!$E$4+E29*Flaechenbedarf!$F$4+F29*Flaechenbedarf!$G$4</f>
        <v>0</v>
      </c>
      <c r="H29" s="25">
        <f>D29*Flaechenbedarf!$E$5+E29*Flaechenbedarf!$F$5+F29*Flaechenbedarf!$G$5</f>
        <v>0</v>
      </c>
      <c r="I29" s="26" t="str">
        <f t="shared" si="0"/>
        <v>ja</v>
      </c>
      <c r="J29" s="13"/>
      <c r="K29" s="13"/>
      <c r="L29" s="13"/>
      <c r="M29" s="13"/>
      <c r="N29" s="13"/>
    </row>
    <row r="30" spans="1:14" x14ac:dyDescent="0.45">
      <c r="A30" s="24">
        <v>17</v>
      </c>
      <c r="B30" s="5"/>
      <c r="C30" s="5"/>
      <c r="D30" s="11"/>
      <c r="E30" s="11"/>
      <c r="F30" s="11"/>
      <c r="G30" s="25">
        <f>D30*Flaechenbedarf!$E$4+E30*Flaechenbedarf!$F$4+F30*Flaechenbedarf!$G$4</f>
        <v>0</v>
      </c>
      <c r="H30" s="25">
        <f>D30*Flaechenbedarf!$E$5+E30*Flaechenbedarf!$F$5+F30*Flaechenbedarf!$G$5</f>
        <v>0</v>
      </c>
      <c r="I30" s="26" t="str">
        <f t="shared" si="0"/>
        <v>ja</v>
      </c>
      <c r="J30" s="13"/>
      <c r="K30" s="13"/>
      <c r="L30" s="13"/>
      <c r="M30" s="13"/>
      <c r="N30" s="13"/>
    </row>
    <row r="31" spans="1:14" x14ac:dyDescent="0.45">
      <c r="A31" s="24">
        <v>18</v>
      </c>
      <c r="B31" s="5"/>
      <c r="C31" s="5"/>
      <c r="D31" s="11"/>
      <c r="E31" s="11"/>
      <c r="F31" s="11"/>
      <c r="G31" s="25">
        <f>D31*Flaechenbedarf!$E$4+E31*Flaechenbedarf!$F$4+F31*Flaechenbedarf!$G$4</f>
        <v>0</v>
      </c>
      <c r="H31" s="25">
        <f>D31*Flaechenbedarf!$E$5+E31*Flaechenbedarf!$F$5+F31*Flaechenbedarf!$G$5</f>
        <v>0</v>
      </c>
      <c r="I31" s="26" t="str">
        <f t="shared" si="0"/>
        <v>ja</v>
      </c>
      <c r="J31" s="13"/>
      <c r="K31" s="13"/>
      <c r="L31" s="13"/>
      <c r="M31" s="13"/>
      <c r="N31" s="13"/>
    </row>
    <row r="32" spans="1:14" x14ac:dyDescent="0.45">
      <c r="A32" s="24">
        <v>19</v>
      </c>
      <c r="B32" s="5"/>
      <c r="C32" s="5"/>
      <c r="D32" s="11"/>
      <c r="E32" s="11"/>
      <c r="F32" s="11"/>
      <c r="G32" s="25">
        <f>D32*Flaechenbedarf!$E$4+E32*Flaechenbedarf!$F$4+F32*Flaechenbedarf!$G$4</f>
        <v>0</v>
      </c>
      <c r="H32" s="25">
        <f>D32*Flaechenbedarf!$E$5+E32*Flaechenbedarf!$F$5+F32*Flaechenbedarf!$G$5</f>
        <v>0</v>
      </c>
      <c r="I32" s="26" t="str">
        <f t="shared" si="0"/>
        <v>ja</v>
      </c>
      <c r="J32" s="13"/>
      <c r="K32" s="13"/>
      <c r="L32" s="13"/>
      <c r="M32" s="13"/>
      <c r="N32" s="13"/>
    </row>
    <row r="33" spans="1:14" x14ac:dyDescent="0.45">
      <c r="A33" s="24">
        <v>20</v>
      </c>
      <c r="B33" s="5"/>
      <c r="C33" s="5"/>
      <c r="D33" s="11"/>
      <c r="E33" s="11"/>
      <c r="F33" s="11"/>
      <c r="G33" s="25">
        <f>D33*Flaechenbedarf!$E$4+E33*Flaechenbedarf!$F$4+F33*Flaechenbedarf!$G$4</f>
        <v>0</v>
      </c>
      <c r="H33" s="25">
        <f>D33*Flaechenbedarf!$E$5+E33*Flaechenbedarf!$F$5+F33*Flaechenbedarf!$G$5</f>
        <v>0</v>
      </c>
      <c r="I33" s="26" t="str">
        <f t="shared" si="0"/>
        <v>ja</v>
      </c>
      <c r="J33" s="13"/>
      <c r="K33" s="13"/>
      <c r="L33" s="13"/>
      <c r="M33" s="13"/>
      <c r="N33" s="13"/>
    </row>
  </sheetData>
  <sheetProtection algorithmName="SHA-512" hashValue="i98DRCv6fsZj0/CNq6gRCs/lBcekdOoQJ0AJ2SE+kYAdeBo43ObS2inHeuSw4U1tdE4isMr1UKpzXv3WnQhCYw==" saltValue="SP+UV0sRcvknHFLMEpuKBQ==" spinCount="100000" sheet="1" objects="1" scenarios="1"/>
  <mergeCells count="22">
    <mergeCell ref="A11:A13"/>
    <mergeCell ref="A1:N1"/>
    <mergeCell ref="B2:H2"/>
    <mergeCell ref="I2:N2"/>
    <mergeCell ref="B3:H3"/>
    <mergeCell ref="I3:N3"/>
    <mergeCell ref="O12:W12"/>
    <mergeCell ref="B5:H5"/>
    <mergeCell ref="I5:N5"/>
    <mergeCell ref="B6:H6"/>
    <mergeCell ref="I6:N6"/>
    <mergeCell ref="B8:H8"/>
    <mergeCell ref="B9:H9"/>
    <mergeCell ref="I11:I13"/>
    <mergeCell ref="G12:G13"/>
    <mergeCell ref="H12:H13"/>
    <mergeCell ref="B11:C11"/>
    <mergeCell ref="B12:B13"/>
    <mergeCell ref="C12:C13"/>
    <mergeCell ref="D12:F12"/>
    <mergeCell ref="D11:F11"/>
    <mergeCell ref="G11:H11"/>
  </mergeCells>
  <conditionalFormatting sqref="I14:I33">
    <cfRule type="containsText" dxfId="106" priority="42" operator="containsText" text="ja">
      <formula>NOT(ISERROR(SEARCH("ja",I14)))</formula>
    </cfRule>
    <cfRule type="containsText" dxfId="105" priority="43" operator="containsText" text="nein">
      <formula>NOT(ISERROR(SEARCH("nein",I14)))</formula>
    </cfRule>
    <cfRule type="cellIs" dxfId="104" priority="94" operator="greaterThanOrEqual">
      <formula>$H$14</formula>
    </cfRule>
  </conditionalFormatting>
  <conditionalFormatting sqref="B14">
    <cfRule type="cellIs" dxfId="103" priority="86" operator="greaterThanOrEqual">
      <formula>G14</formula>
    </cfRule>
  </conditionalFormatting>
  <conditionalFormatting sqref="B15">
    <cfRule type="cellIs" dxfId="102" priority="39" operator="greaterThanOrEqual">
      <formula>$G$15</formula>
    </cfRule>
  </conditionalFormatting>
  <conditionalFormatting sqref="B16">
    <cfRule type="cellIs" dxfId="101" priority="38" operator="greaterThanOrEqual">
      <formula>$G$16</formula>
    </cfRule>
  </conditionalFormatting>
  <conditionalFormatting sqref="B17">
    <cfRule type="cellIs" dxfId="100" priority="37" operator="greaterThanOrEqual">
      <formula>$G$17</formula>
    </cfRule>
  </conditionalFormatting>
  <conditionalFormatting sqref="B18">
    <cfRule type="cellIs" dxfId="99" priority="36" operator="greaterThanOrEqual">
      <formula>$G$18</formula>
    </cfRule>
  </conditionalFormatting>
  <conditionalFormatting sqref="B19">
    <cfRule type="cellIs" dxfId="98" priority="35" operator="greaterThanOrEqual">
      <formula>$B$19</formula>
    </cfRule>
  </conditionalFormatting>
  <conditionalFormatting sqref="B20">
    <cfRule type="cellIs" dxfId="97" priority="34" operator="greaterThanOrEqual">
      <formula>$G$20</formula>
    </cfRule>
  </conditionalFormatting>
  <conditionalFormatting sqref="B21">
    <cfRule type="cellIs" dxfId="96" priority="33" operator="greaterThanOrEqual">
      <formula>$G$21</formula>
    </cfRule>
  </conditionalFormatting>
  <conditionalFormatting sqref="B22">
    <cfRule type="cellIs" dxfId="95" priority="32" operator="greaterThanOrEqual">
      <formula>$G$22</formula>
    </cfRule>
  </conditionalFormatting>
  <conditionalFormatting sqref="B23">
    <cfRule type="cellIs" dxfId="94" priority="31" operator="greaterThanOrEqual">
      <formula>$G$23</formula>
    </cfRule>
  </conditionalFormatting>
  <conditionalFormatting sqref="B24">
    <cfRule type="cellIs" dxfId="93" priority="30" operator="greaterThanOrEqual">
      <formula>$G$24</formula>
    </cfRule>
  </conditionalFormatting>
  <conditionalFormatting sqref="B25">
    <cfRule type="cellIs" dxfId="92" priority="29" operator="greaterThanOrEqual">
      <formula>$G$25</formula>
    </cfRule>
  </conditionalFormatting>
  <conditionalFormatting sqref="B26">
    <cfRule type="cellIs" dxfId="91" priority="28" operator="greaterThanOrEqual">
      <formula>$G$26</formula>
    </cfRule>
  </conditionalFormatting>
  <conditionalFormatting sqref="B27">
    <cfRule type="cellIs" dxfId="90" priority="27" operator="greaterThanOrEqual">
      <formula>$G$27</formula>
    </cfRule>
  </conditionalFormatting>
  <conditionalFormatting sqref="B28">
    <cfRule type="cellIs" dxfId="89" priority="26" operator="greaterThanOrEqual">
      <formula>$G$28</formula>
    </cfRule>
  </conditionalFormatting>
  <conditionalFormatting sqref="B29">
    <cfRule type="cellIs" dxfId="88" priority="25" operator="greaterThanOrEqual">
      <formula>$G$29</formula>
    </cfRule>
  </conditionalFormatting>
  <conditionalFormatting sqref="B30">
    <cfRule type="cellIs" dxfId="87" priority="24" operator="greaterThanOrEqual">
      <formula>$G$30</formula>
    </cfRule>
  </conditionalFormatting>
  <conditionalFormatting sqref="B31">
    <cfRule type="cellIs" dxfId="86" priority="23" operator="greaterThanOrEqual">
      <formula>$G$31</formula>
    </cfRule>
  </conditionalFormatting>
  <conditionalFormatting sqref="B32">
    <cfRule type="cellIs" dxfId="85" priority="22" operator="greaterThanOrEqual">
      <formula>$G$32</formula>
    </cfRule>
  </conditionalFormatting>
  <conditionalFormatting sqref="B33">
    <cfRule type="cellIs" dxfId="84" priority="21" operator="greaterThanOrEqual">
      <formula>$G$33</formula>
    </cfRule>
  </conditionalFormatting>
  <conditionalFormatting sqref="C14">
    <cfRule type="cellIs" dxfId="83" priority="20" operator="greaterThanOrEqual">
      <formula>$H$14</formula>
    </cfRule>
  </conditionalFormatting>
  <conditionalFormatting sqref="C15">
    <cfRule type="cellIs" dxfId="82" priority="19" operator="greaterThanOrEqual">
      <formula>$H$15</formula>
    </cfRule>
  </conditionalFormatting>
  <conditionalFormatting sqref="C16">
    <cfRule type="cellIs" dxfId="81" priority="18" operator="greaterThanOrEqual">
      <formula>$H$16</formula>
    </cfRule>
  </conditionalFormatting>
  <conditionalFormatting sqref="C17">
    <cfRule type="cellIs" dxfId="80" priority="17" operator="greaterThanOrEqual">
      <formula>$H$17</formula>
    </cfRule>
  </conditionalFormatting>
  <conditionalFormatting sqref="C18">
    <cfRule type="cellIs" dxfId="79" priority="16" operator="greaterThanOrEqual">
      <formula>$H$18</formula>
    </cfRule>
  </conditionalFormatting>
  <conditionalFormatting sqref="C19">
    <cfRule type="cellIs" dxfId="78" priority="15" operator="greaterThanOrEqual">
      <formula>$H$19</formula>
    </cfRule>
  </conditionalFormatting>
  <conditionalFormatting sqref="C20">
    <cfRule type="cellIs" dxfId="77" priority="14" operator="greaterThanOrEqual">
      <formula>$H$20</formula>
    </cfRule>
  </conditionalFormatting>
  <conditionalFormatting sqref="C21">
    <cfRule type="cellIs" dxfId="76" priority="13" operator="greaterThanOrEqual">
      <formula>$H$21</formula>
    </cfRule>
  </conditionalFormatting>
  <conditionalFormatting sqref="C22">
    <cfRule type="cellIs" dxfId="75" priority="12" operator="greaterThanOrEqual">
      <formula>$H$22</formula>
    </cfRule>
  </conditionalFormatting>
  <conditionalFormatting sqref="C23">
    <cfRule type="cellIs" dxfId="74" priority="11" operator="greaterThanOrEqual">
      <formula>$H$23</formula>
    </cfRule>
  </conditionalFormatting>
  <conditionalFormatting sqref="C24">
    <cfRule type="cellIs" dxfId="73" priority="10" operator="greaterThanOrEqual">
      <formula>$H$24</formula>
    </cfRule>
  </conditionalFormatting>
  <conditionalFormatting sqref="C25">
    <cfRule type="cellIs" dxfId="72" priority="9" operator="greaterThanOrEqual">
      <formula>$H$25</formula>
    </cfRule>
  </conditionalFormatting>
  <conditionalFormatting sqref="C26">
    <cfRule type="cellIs" dxfId="71" priority="8" operator="greaterThanOrEqual">
      <formula>$H$26</formula>
    </cfRule>
  </conditionalFormatting>
  <conditionalFormatting sqref="C27">
    <cfRule type="cellIs" dxfId="70" priority="7" operator="greaterThanOrEqual">
      <formula>$H$27</formula>
    </cfRule>
  </conditionalFormatting>
  <conditionalFormatting sqref="C28">
    <cfRule type="cellIs" dxfId="69" priority="6" operator="greaterThanOrEqual">
      <formula>$H$28</formula>
    </cfRule>
  </conditionalFormatting>
  <conditionalFormatting sqref="C29">
    <cfRule type="cellIs" dxfId="68" priority="5" operator="greaterThanOrEqual">
      <formula>$H$29</formula>
    </cfRule>
  </conditionalFormatting>
  <conditionalFormatting sqref="C30">
    <cfRule type="cellIs" dxfId="67" priority="4" operator="greaterThanOrEqual">
      <formula>$H$30</formula>
    </cfRule>
  </conditionalFormatting>
  <conditionalFormatting sqref="C31">
    <cfRule type="cellIs" dxfId="66" priority="3" operator="greaterThanOrEqual">
      <formula>$H$31</formula>
    </cfRule>
  </conditionalFormatting>
  <conditionalFormatting sqref="C32">
    <cfRule type="cellIs" dxfId="65" priority="2" operator="greaterThanOrEqual">
      <formula>$H$32</formula>
    </cfRule>
  </conditionalFormatting>
  <conditionalFormatting sqref="C33">
    <cfRule type="cellIs" dxfId="64" priority="1" operator="greaterThanOrEqual">
      <formula>$H$33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7C5D-FF2A-4DA6-B710-C0EC246B33A9}">
  <sheetPr>
    <pageSetUpPr fitToPage="1"/>
  </sheetPr>
  <dimension ref="A1:O33"/>
  <sheetViews>
    <sheetView zoomScale="90" zoomScaleNormal="90" zoomScalePageLayoutView="85" workbookViewId="0">
      <selection activeCell="I2" sqref="I2:N2"/>
    </sheetView>
  </sheetViews>
  <sheetFormatPr baseColWidth="10" defaultColWidth="10.7890625" defaultRowHeight="13.8" x14ac:dyDescent="0.45"/>
  <cols>
    <col min="1" max="1" width="9" style="1" bestFit="1" customWidth="1"/>
    <col min="2" max="2" width="9.15625" style="2" customWidth="1"/>
    <col min="3" max="3" width="12.47265625" style="2" customWidth="1"/>
    <col min="4" max="4" width="9.7890625" style="2" customWidth="1"/>
    <col min="5" max="7" width="10.7890625" style="2"/>
    <col min="8" max="8" width="9.26171875" style="2" customWidth="1"/>
    <col min="9" max="9" width="12.47265625" style="2" customWidth="1"/>
    <col min="10" max="10" width="9.7890625" style="2" customWidth="1"/>
    <col min="11" max="11" width="10.7890625" style="2"/>
    <col min="12" max="16384" width="10.7890625" style="1"/>
  </cols>
  <sheetData>
    <row r="1" spans="1:15" ht="70.5" customHeight="1" thickBot="1" x14ac:dyDescent="0.5">
      <c r="A1" s="56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ht="12" customHeight="1" thickBot="1" x14ac:dyDescent="0.5">
      <c r="A2" s="23"/>
      <c r="B2" s="39" t="s">
        <v>32</v>
      </c>
      <c r="C2" s="39"/>
      <c r="D2" s="39"/>
      <c r="E2" s="39"/>
      <c r="F2" s="39"/>
      <c r="G2" s="39"/>
      <c r="H2" s="39"/>
      <c r="I2" s="39" t="s">
        <v>33</v>
      </c>
      <c r="J2" s="39"/>
      <c r="K2" s="39"/>
      <c r="L2" s="39"/>
      <c r="M2" s="39"/>
      <c r="N2" s="39"/>
    </row>
    <row r="3" spans="1:15" ht="15.3" thickBot="1" x14ac:dyDescent="0.55000000000000004">
      <c r="A3" s="17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  <c r="N3" s="50"/>
    </row>
    <row r="4" spans="1:15" ht="4.5" customHeight="1" thickBot="1" x14ac:dyDescent="0.6">
      <c r="A4" s="19"/>
      <c r="B4" s="19"/>
      <c r="C4" s="19"/>
      <c r="D4" s="19"/>
      <c r="E4" s="19"/>
      <c r="F4" s="19"/>
      <c r="G4" s="19"/>
      <c r="H4" s="20"/>
      <c r="I4" s="21"/>
      <c r="J4" s="21"/>
      <c r="K4" s="21"/>
      <c r="L4" s="21"/>
      <c r="M4" s="21"/>
      <c r="N4" s="21"/>
    </row>
    <row r="5" spans="1:15" ht="12" customHeight="1" thickBot="1" x14ac:dyDescent="0.5">
      <c r="A5" s="22"/>
      <c r="B5" s="39" t="s">
        <v>34</v>
      </c>
      <c r="C5" s="39"/>
      <c r="D5" s="39"/>
      <c r="E5" s="39"/>
      <c r="F5" s="39"/>
      <c r="G5" s="39"/>
      <c r="H5" s="39"/>
      <c r="I5" s="39" t="s">
        <v>35</v>
      </c>
      <c r="J5" s="39"/>
      <c r="K5" s="39"/>
      <c r="L5" s="39"/>
      <c r="M5" s="39"/>
      <c r="N5" s="39"/>
    </row>
    <row r="6" spans="1:15" ht="16" customHeight="1" thickBot="1" x14ac:dyDescent="0.5">
      <c r="A6" s="18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4.5" customHeight="1" thickBot="1" x14ac:dyDescent="0.55000000000000004">
      <c r="A7" s="13"/>
      <c r="B7" s="13"/>
      <c r="C7" s="13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ht="12" customHeight="1" thickBot="1" x14ac:dyDescent="0.5">
      <c r="A8" s="13"/>
      <c r="B8" s="39" t="s">
        <v>36</v>
      </c>
      <c r="C8" s="39"/>
      <c r="D8" s="39"/>
      <c r="E8" s="39"/>
      <c r="F8" s="39"/>
      <c r="G8" s="39"/>
      <c r="H8" s="39"/>
      <c r="I8" s="13"/>
      <c r="J8" s="13"/>
      <c r="K8" s="13"/>
      <c r="L8" s="13"/>
      <c r="M8" s="13"/>
      <c r="N8" s="13"/>
    </row>
    <row r="9" spans="1:15" ht="14.1" thickBot="1" x14ac:dyDescent="0.5">
      <c r="A9" s="13"/>
      <c r="B9" s="41"/>
      <c r="C9" s="41"/>
      <c r="D9" s="41"/>
      <c r="E9" s="41"/>
      <c r="F9" s="41"/>
      <c r="G9" s="41"/>
      <c r="H9" s="41"/>
      <c r="I9" s="13"/>
      <c r="J9" s="13"/>
      <c r="K9" s="13"/>
      <c r="L9" s="13"/>
      <c r="M9" s="13"/>
      <c r="N9" s="13"/>
    </row>
    <row r="10" spans="1:15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5" ht="16.5" customHeight="1" x14ac:dyDescent="0.5">
      <c r="A11" s="10"/>
      <c r="B11" s="44" t="s">
        <v>29</v>
      </c>
      <c r="C11" s="44"/>
      <c r="D11" s="44"/>
      <c r="E11" s="44" t="s">
        <v>4</v>
      </c>
      <c r="F11" s="44"/>
      <c r="G11" s="44"/>
      <c r="H11" s="44" t="s">
        <v>30</v>
      </c>
      <c r="I11" s="44"/>
      <c r="J11" s="44"/>
      <c r="K11" s="51" t="s">
        <v>2</v>
      </c>
      <c r="L11" s="13"/>
      <c r="M11" s="13"/>
      <c r="N11" s="13"/>
    </row>
    <row r="12" spans="1:15" ht="30" customHeight="1" x14ac:dyDescent="0.45">
      <c r="A12" s="10"/>
      <c r="B12" s="43" t="s">
        <v>37</v>
      </c>
      <c r="C12" s="43" t="s">
        <v>15</v>
      </c>
      <c r="D12" s="43" t="s">
        <v>1</v>
      </c>
      <c r="E12" s="43" t="s">
        <v>7</v>
      </c>
      <c r="F12" s="43"/>
      <c r="G12" s="43"/>
      <c r="H12" s="43" t="s">
        <v>37</v>
      </c>
      <c r="I12" s="54" t="s">
        <v>15</v>
      </c>
      <c r="J12" s="54" t="s">
        <v>1</v>
      </c>
      <c r="K12" s="52"/>
      <c r="L12" s="13"/>
      <c r="M12" s="13"/>
      <c r="N12" s="13"/>
    </row>
    <row r="13" spans="1:15" ht="54" customHeight="1" x14ac:dyDescent="0.45">
      <c r="A13" s="16" t="s">
        <v>0</v>
      </c>
      <c r="B13" s="43"/>
      <c r="C13" s="43"/>
      <c r="D13" s="43"/>
      <c r="E13" s="16" t="s">
        <v>6</v>
      </c>
      <c r="F13" s="16" t="s">
        <v>8</v>
      </c>
      <c r="G13" s="16" t="s">
        <v>9</v>
      </c>
      <c r="H13" s="43"/>
      <c r="I13" s="55"/>
      <c r="J13" s="55"/>
      <c r="K13" s="53"/>
      <c r="L13" s="14"/>
      <c r="M13" s="14"/>
      <c r="N13" s="14"/>
      <c r="O13" s="3"/>
    </row>
    <row r="14" spans="1:15" x14ac:dyDescent="0.45">
      <c r="A14" s="27">
        <v>1</v>
      </c>
      <c r="B14" s="5"/>
      <c r="C14" s="5"/>
      <c r="D14" s="5"/>
      <c r="E14" s="12"/>
      <c r="F14" s="12"/>
      <c r="G14" s="12"/>
      <c r="H14" s="25">
        <f>E14*Flaechenbedarf!$E$6+F14*Flaechenbedarf!$F$6+G14*Flaechenbedarf!$G$6</f>
        <v>0</v>
      </c>
      <c r="I14" s="25">
        <f>H14/2</f>
        <v>0</v>
      </c>
      <c r="J14" s="25">
        <f>E14*Flaechenbedarf!$E$7+F14*Flaechenbedarf!$F$7+G14*Flaechenbedarf!$G$7</f>
        <v>0</v>
      </c>
      <c r="K14" s="26" t="str">
        <f>IF(AND(B14&gt;=H14,C14&gt;=I14,D14&gt;=J14),"ja","nein")</f>
        <v>ja</v>
      </c>
      <c r="L14" s="13"/>
      <c r="M14" s="13"/>
      <c r="N14" s="13"/>
    </row>
    <row r="15" spans="1:15" x14ac:dyDescent="0.45">
      <c r="A15" s="27">
        <v>2</v>
      </c>
      <c r="B15" s="5"/>
      <c r="C15" s="5"/>
      <c r="D15" s="5"/>
      <c r="E15" s="12"/>
      <c r="F15" s="12"/>
      <c r="G15" s="12"/>
      <c r="H15" s="25">
        <f>E15*Flaechenbedarf!$E$6+F15*Flaechenbedarf!$F$6+G15*Flaechenbedarf!$G$6</f>
        <v>0</v>
      </c>
      <c r="I15" s="25">
        <f t="shared" ref="I15:I33" si="0">H15/2</f>
        <v>0</v>
      </c>
      <c r="J15" s="25">
        <f>E15*Flaechenbedarf!$E$7+F15*Flaechenbedarf!$F$7+G15*Flaechenbedarf!$G$7</f>
        <v>0</v>
      </c>
      <c r="K15" s="26" t="str">
        <f>IF(AND(B15&gt;=H15,C15&gt;=I15,D15&gt;=J15),"ja","nein")</f>
        <v>ja</v>
      </c>
      <c r="L15" s="13"/>
      <c r="M15" s="13"/>
      <c r="N15" s="13"/>
    </row>
    <row r="16" spans="1:15" x14ac:dyDescent="0.45">
      <c r="A16" s="24">
        <v>3</v>
      </c>
      <c r="B16" s="5"/>
      <c r="C16" s="5"/>
      <c r="D16" s="5"/>
      <c r="E16" s="12"/>
      <c r="F16" s="12"/>
      <c r="G16" s="12"/>
      <c r="H16" s="25">
        <f>E16*Flaechenbedarf!$E$6+F16*Flaechenbedarf!$F$6+G16*Flaechenbedarf!$G$6</f>
        <v>0</v>
      </c>
      <c r="I16" s="25">
        <f t="shared" si="0"/>
        <v>0</v>
      </c>
      <c r="J16" s="25">
        <f>E16*Flaechenbedarf!$E$7+F16*Flaechenbedarf!$F$7+G16*Flaechenbedarf!$G$7</f>
        <v>0</v>
      </c>
      <c r="K16" s="26" t="str">
        <f t="shared" ref="K16:K33" si="1">IF(AND(B16&gt;=H16,C16&gt;=I16,D16&gt;=J16),"ja","nein")</f>
        <v>ja</v>
      </c>
      <c r="L16" s="13"/>
      <c r="M16" s="13"/>
      <c r="N16" s="13"/>
    </row>
    <row r="17" spans="1:14" x14ac:dyDescent="0.45">
      <c r="A17" s="24">
        <v>4</v>
      </c>
      <c r="B17" s="5"/>
      <c r="C17" s="5"/>
      <c r="D17" s="5"/>
      <c r="E17" s="12"/>
      <c r="F17" s="12"/>
      <c r="G17" s="12"/>
      <c r="H17" s="25">
        <f>E17*Flaechenbedarf!$E$6+F17*Flaechenbedarf!$F$6+G17*Flaechenbedarf!$G$6</f>
        <v>0</v>
      </c>
      <c r="I17" s="25">
        <f t="shared" si="0"/>
        <v>0</v>
      </c>
      <c r="J17" s="25">
        <f>E17*Flaechenbedarf!$E$7+F17*Flaechenbedarf!$F$7+G17*Flaechenbedarf!$G$7</f>
        <v>0</v>
      </c>
      <c r="K17" s="26" t="str">
        <f t="shared" si="1"/>
        <v>ja</v>
      </c>
      <c r="L17" s="13"/>
      <c r="M17" s="13"/>
      <c r="N17" s="13"/>
    </row>
    <row r="18" spans="1:14" x14ac:dyDescent="0.45">
      <c r="A18" s="24">
        <v>5</v>
      </c>
      <c r="B18" s="5"/>
      <c r="C18" s="5"/>
      <c r="D18" s="5"/>
      <c r="E18" s="12"/>
      <c r="F18" s="12"/>
      <c r="G18" s="12"/>
      <c r="H18" s="25">
        <f>E18*Flaechenbedarf!$E$6+F18*Flaechenbedarf!$F$6+G18*Flaechenbedarf!$G$6</f>
        <v>0</v>
      </c>
      <c r="I18" s="25">
        <f t="shared" si="0"/>
        <v>0</v>
      </c>
      <c r="J18" s="25">
        <f>E18*Flaechenbedarf!$E$7+F18*Flaechenbedarf!$F$7+G18*Flaechenbedarf!$G$7</f>
        <v>0</v>
      </c>
      <c r="K18" s="26" t="str">
        <f t="shared" si="1"/>
        <v>ja</v>
      </c>
      <c r="L18" s="13"/>
      <c r="M18" s="13"/>
      <c r="N18" s="13"/>
    </row>
    <row r="19" spans="1:14" x14ac:dyDescent="0.45">
      <c r="A19" s="24">
        <v>6</v>
      </c>
      <c r="B19" s="5"/>
      <c r="C19" s="5"/>
      <c r="D19" s="5"/>
      <c r="E19" s="12"/>
      <c r="F19" s="12"/>
      <c r="G19" s="12"/>
      <c r="H19" s="25">
        <f>E19*Flaechenbedarf!$E$6+F19*Flaechenbedarf!$F$6+G19*Flaechenbedarf!$G$6</f>
        <v>0</v>
      </c>
      <c r="I19" s="25">
        <f t="shared" si="0"/>
        <v>0</v>
      </c>
      <c r="J19" s="25">
        <f>E19*Flaechenbedarf!$E$7+F19*Flaechenbedarf!$F$7+G19*Flaechenbedarf!$G$7</f>
        <v>0</v>
      </c>
      <c r="K19" s="26" t="str">
        <f t="shared" si="1"/>
        <v>ja</v>
      </c>
      <c r="L19" s="13"/>
      <c r="M19" s="13"/>
      <c r="N19" s="13"/>
    </row>
    <row r="20" spans="1:14" x14ac:dyDescent="0.45">
      <c r="A20" s="24">
        <v>7</v>
      </c>
      <c r="B20" s="5"/>
      <c r="C20" s="5"/>
      <c r="D20" s="5"/>
      <c r="E20" s="12"/>
      <c r="F20" s="12"/>
      <c r="G20" s="12"/>
      <c r="H20" s="25">
        <f>E20*Flaechenbedarf!$E$6+F20*Flaechenbedarf!$F$6+G20*Flaechenbedarf!$G$6</f>
        <v>0</v>
      </c>
      <c r="I20" s="25">
        <f t="shared" si="0"/>
        <v>0</v>
      </c>
      <c r="J20" s="25">
        <f>E20*Flaechenbedarf!$E$7+F20*Flaechenbedarf!$F$7+G20*Flaechenbedarf!$G$7</f>
        <v>0</v>
      </c>
      <c r="K20" s="26" t="str">
        <f t="shared" si="1"/>
        <v>ja</v>
      </c>
      <c r="L20" s="13"/>
      <c r="M20" s="13"/>
      <c r="N20" s="13"/>
    </row>
    <row r="21" spans="1:14" x14ac:dyDescent="0.45">
      <c r="A21" s="24">
        <v>8</v>
      </c>
      <c r="B21" s="5"/>
      <c r="C21" s="5"/>
      <c r="D21" s="5"/>
      <c r="E21" s="12"/>
      <c r="F21" s="12"/>
      <c r="G21" s="12"/>
      <c r="H21" s="25">
        <f>E21*Flaechenbedarf!$E$6+F21*Flaechenbedarf!$F$6+G21*Flaechenbedarf!$G$6</f>
        <v>0</v>
      </c>
      <c r="I21" s="25">
        <f t="shared" si="0"/>
        <v>0</v>
      </c>
      <c r="J21" s="25">
        <f>E21*Flaechenbedarf!$E$7+F21*Flaechenbedarf!$F$7+G21*Flaechenbedarf!$G$7</f>
        <v>0</v>
      </c>
      <c r="K21" s="26" t="str">
        <f t="shared" si="1"/>
        <v>ja</v>
      </c>
      <c r="L21" s="13"/>
      <c r="M21" s="13"/>
      <c r="N21" s="13"/>
    </row>
    <row r="22" spans="1:14" x14ac:dyDescent="0.45">
      <c r="A22" s="24">
        <v>9</v>
      </c>
      <c r="B22" s="5"/>
      <c r="C22" s="5"/>
      <c r="D22" s="5"/>
      <c r="E22" s="12"/>
      <c r="F22" s="12"/>
      <c r="G22" s="12"/>
      <c r="H22" s="25">
        <f>E22*Flaechenbedarf!$E$6+F22*Flaechenbedarf!$F$6+G22*Flaechenbedarf!$G$6</f>
        <v>0</v>
      </c>
      <c r="I22" s="25">
        <f t="shared" si="0"/>
        <v>0</v>
      </c>
      <c r="J22" s="25">
        <f>E22*Flaechenbedarf!$E$7+F22*Flaechenbedarf!$F$7+G22*Flaechenbedarf!$G$7</f>
        <v>0</v>
      </c>
      <c r="K22" s="26" t="str">
        <f t="shared" si="1"/>
        <v>ja</v>
      </c>
      <c r="L22" s="13"/>
      <c r="M22" s="13"/>
      <c r="N22" s="13"/>
    </row>
    <row r="23" spans="1:14" x14ac:dyDescent="0.45">
      <c r="A23" s="24">
        <v>10</v>
      </c>
      <c r="B23" s="5"/>
      <c r="C23" s="5"/>
      <c r="D23" s="5"/>
      <c r="E23" s="12"/>
      <c r="F23" s="12"/>
      <c r="G23" s="12"/>
      <c r="H23" s="25">
        <f>E23*Flaechenbedarf!$E$6+F23*Flaechenbedarf!$F$6+G23*Flaechenbedarf!$G$6</f>
        <v>0</v>
      </c>
      <c r="I23" s="25">
        <f t="shared" si="0"/>
        <v>0</v>
      </c>
      <c r="J23" s="25">
        <f>E23*Flaechenbedarf!$E$7+F23*Flaechenbedarf!$F$7+G23*Flaechenbedarf!$G$7</f>
        <v>0</v>
      </c>
      <c r="K23" s="26" t="str">
        <f t="shared" si="1"/>
        <v>ja</v>
      </c>
      <c r="L23" s="13"/>
      <c r="M23" s="13"/>
      <c r="N23" s="13"/>
    </row>
    <row r="24" spans="1:14" x14ac:dyDescent="0.45">
      <c r="A24" s="24">
        <v>11</v>
      </c>
      <c r="B24" s="5"/>
      <c r="C24" s="5"/>
      <c r="D24" s="5"/>
      <c r="E24" s="12"/>
      <c r="F24" s="12"/>
      <c r="G24" s="12"/>
      <c r="H24" s="25">
        <f>E24*Flaechenbedarf!$E$6+F24*Flaechenbedarf!$F$6+G24*Flaechenbedarf!$G$6</f>
        <v>0</v>
      </c>
      <c r="I24" s="25">
        <f t="shared" si="0"/>
        <v>0</v>
      </c>
      <c r="J24" s="25">
        <f>E24*Flaechenbedarf!$E$7+F24*Flaechenbedarf!$F$7+G24*Flaechenbedarf!$G$7</f>
        <v>0</v>
      </c>
      <c r="K24" s="26" t="str">
        <f t="shared" si="1"/>
        <v>ja</v>
      </c>
      <c r="L24" s="13"/>
      <c r="M24" s="13"/>
      <c r="N24" s="13"/>
    </row>
    <row r="25" spans="1:14" x14ac:dyDescent="0.45">
      <c r="A25" s="24">
        <v>12</v>
      </c>
      <c r="B25" s="5"/>
      <c r="C25" s="5"/>
      <c r="D25" s="5"/>
      <c r="E25" s="12"/>
      <c r="F25" s="12"/>
      <c r="G25" s="12"/>
      <c r="H25" s="25">
        <f>E25*Flaechenbedarf!$E$6+F25*Flaechenbedarf!$F$6+G25*Flaechenbedarf!$G$6</f>
        <v>0</v>
      </c>
      <c r="I25" s="25">
        <f t="shared" si="0"/>
        <v>0</v>
      </c>
      <c r="J25" s="25">
        <f>E25*Flaechenbedarf!$E$7+F25*Flaechenbedarf!$F$7+G25*Flaechenbedarf!$G$7</f>
        <v>0</v>
      </c>
      <c r="K25" s="26" t="str">
        <f t="shared" si="1"/>
        <v>ja</v>
      </c>
      <c r="L25" s="13"/>
      <c r="M25" s="13"/>
      <c r="N25" s="13"/>
    </row>
    <row r="26" spans="1:14" x14ac:dyDescent="0.45">
      <c r="A26" s="24">
        <v>13</v>
      </c>
      <c r="B26" s="5"/>
      <c r="C26" s="5"/>
      <c r="D26" s="5"/>
      <c r="E26" s="12"/>
      <c r="F26" s="12"/>
      <c r="G26" s="12"/>
      <c r="H26" s="25">
        <f>E26*Flaechenbedarf!$E$6+F26*Flaechenbedarf!$F$6+G26*Flaechenbedarf!$G$6</f>
        <v>0</v>
      </c>
      <c r="I26" s="25">
        <f t="shared" si="0"/>
        <v>0</v>
      </c>
      <c r="J26" s="25">
        <f>E26*Flaechenbedarf!$E$7+F26*Flaechenbedarf!$F$7+G26*Flaechenbedarf!$G$7</f>
        <v>0</v>
      </c>
      <c r="K26" s="26" t="str">
        <f t="shared" si="1"/>
        <v>ja</v>
      </c>
      <c r="L26" s="13"/>
      <c r="M26" s="13"/>
      <c r="N26" s="13"/>
    </row>
    <row r="27" spans="1:14" x14ac:dyDescent="0.45">
      <c r="A27" s="24">
        <v>14</v>
      </c>
      <c r="B27" s="5"/>
      <c r="C27" s="5"/>
      <c r="D27" s="5"/>
      <c r="E27" s="12"/>
      <c r="F27" s="12"/>
      <c r="G27" s="12"/>
      <c r="H27" s="25">
        <f>E27*Flaechenbedarf!$E$6+F27*Flaechenbedarf!$F$6+G27*Flaechenbedarf!$G$6</f>
        <v>0</v>
      </c>
      <c r="I27" s="25">
        <f t="shared" si="0"/>
        <v>0</v>
      </c>
      <c r="J27" s="25">
        <f>E27*Flaechenbedarf!$E$7+F27*Flaechenbedarf!$F$7+G27*Flaechenbedarf!$G$7</f>
        <v>0</v>
      </c>
      <c r="K27" s="26" t="str">
        <f t="shared" si="1"/>
        <v>ja</v>
      </c>
      <c r="L27" s="13"/>
      <c r="M27" s="13"/>
      <c r="N27" s="13"/>
    </row>
    <row r="28" spans="1:14" x14ac:dyDescent="0.45">
      <c r="A28" s="24">
        <v>15</v>
      </c>
      <c r="B28" s="5"/>
      <c r="C28" s="5"/>
      <c r="D28" s="5"/>
      <c r="E28" s="12"/>
      <c r="F28" s="12"/>
      <c r="G28" s="12"/>
      <c r="H28" s="25">
        <f>E28*Flaechenbedarf!$E$6+F28*Flaechenbedarf!$F$6+G28*Flaechenbedarf!$G$6</f>
        <v>0</v>
      </c>
      <c r="I28" s="25">
        <f t="shared" si="0"/>
        <v>0</v>
      </c>
      <c r="J28" s="25">
        <f>E28*Flaechenbedarf!$E$7+F28*Flaechenbedarf!$F$7+G28*Flaechenbedarf!$G$7</f>
        <v>0</v>
      </c>
      <c r="K28" s="26" t="str">
        <f t="shared" si="1"/>
        <v>ja</v>
      </c>
      <c r="L28" s="13"/>
      <c r="M28" s="13"/>
      <c r="N28" s="13"/>
    </row>
    <row r="29" spans="1:14" x14ac:dyDescent="0.45">
      <c r="A29" s="24">
        <v>16</v>
      </c>
      <c r="B29" s="5"/>
      <c r="C29" s="5"/>
      <c r="D29" s="5"/>
      <c r="E29" s="12"/>
      <c r="F29" s="12"/>
      <c r="G29" s="12"/>
      <c r="H29" s="25">
        <f>E29*Flaechenbedarf!$E$6+F29*Flaechenbedarf!$F$6+G29*Flaechenbedarf!$G$6</f>
        <v>0</v>
      </c>
      <c r="I29" s="25">
        <f t="shared" si="0"/>
        <v>0</v>
      </c>
      <c r="J29" s="25">
        <f>E29*Flaechenbedarf!$E$7+F29*Flaechenbedarf!$F$7+G29*Flaechenbedarf!$G$7</f>
        <v>0</v>
      </c>
      <c r="K29" s="26" t="str">
        <f t="shared" si="1"/>
        <v>ja</v>
      </c>
      <c r="L29" s="13"/>
      <c r="M29" s="13"/>
      <c r="N29" s="13"/>
    </row>
    <row r="30" spans="1:14" x14ac:dyDescent="0.45">
      <c r="A30" s="24">
        <v>17</v>
      </c>
      <c r="B30" s="5"/>
      <c r="C30" s="5"/>
      <c r="D30" s="5"/>
      <c r="E30" s="12"/>
      <c r="F30" s="12"/>
      <c r="G30" s="12"/>
      <c r="H30" s="25">
        <f>E30*Flaechenbedarf!$E$6+F30*Flaechenbedarf!$F$6+G30*Flaechenbedarf!$G$6</f>
        <v>0</v>
      </c>
      <c r="I30" s="25">
        <f t="shared" si="0"/>
        <v>0</v>
      </c>
      <c r="J30" s="25">
        <f>E30*Flaechenbedarf!$E$7+F30*Flaechenbedarf!$F$7+G30*Flaechenbedarf!$G$7</f>
        <v>0</v>
      </c>
      <c r="K30" s="26" t="str">
        <f t="shared" si="1"/>
        <v>ja</v>
      </c>
      <c r="L30" s="13"/>
      <c r="M30" s="13"/>
      <c r="N30" s="13"/>
    </row>
    <row r="31" spans="1:14" x14ac:dyDescent="0.45">
      <c r="A31" s="24">
        <v>18</v>
      </c>
      <c r="B31" s="5"/>
      <c r="C31" s="5"/>
      <c r="D31" s="5"/>
      <c r="E31" s="12"/>
      <c r="F31" s="12"/>
      <c r="G31" s="12"/>
      <c r="H31" s="25">
        <f>E31*Flaechenbedarf!$E$6+F31*Flaechenbedarf!$F$6+G31*Flaechenbedarf!$G$6</f>
        <v>0</v>
      </c>
      <c r="I31" s="25">
        <f t="shared" si="0"/>
        <v>0</v>
      </c>
      <c r="J31" s="25">
        <f>E31*Flaechenbedarf!$E$7+F31*Flaechenbedarf!$F$7+G31*Flaechenbedarf!$G$7</f>
        <v>0</v>
      </c>
      <c r="K31" s="26" t="str">
        <f t="shared" si="1"/>
        <v>ja</v>
      </c>
      <c r="L31" s="13"/>
      <c r="M31" s="13"/>
      <c r="N31" s="13"/>
    </row>
    <row r="32" spans="1:14" x14ac:dyDescent="0.45">
      <c r="A32" s="24">
        <v>19</v>
      </c>
      <c r="B32" s="5"/>
      <c r="C32" s="5"/>
      <c r="D32" s="5"/>
      <c r="E32" s="12"/>
      <c r="F32" s="12"/>
      <c r="G32" s="12"/>
      <c r="H32" s="25">
        <f>E32*Flaechenbedarf!$E$6+F32*Flaechenbedarf!$F$6+G32*Flaechenbedarf!$G$6</f>
        <v>0</v>
      </c>
      <c r="I32" s="25">
        <f t="shared" si="0"/>
        <v>0</v>
      </c>
      <c r="J32" s="25">
        <f>E32*Flaechenbedarf!$E$7+F32*Flaechenbedarf!$F$7+G32*Flaechenbedarf!$G$7</f>
        <v>0</v>
      </c>
      <c r="K32" s="26" t="str">
        <f t="shared" si="1"/>
        <v>ja</v>
      </c>
      <c r="L32" s="13"/>
      <c r="M32" s="13"/>
      <c r="N32" s="13"/>
    </row>
    <row r="33" spans="1:14" x14ac:dyDescent="0.45">
      <c r="A33" s="24">
        <v>20</v>
      </c>
      <c r="B33" s="5"/>
      <c r="C33" s="5"/>
      <c r="D33" s="5"/>
      <c r="E33" s="12"/>
      <c r="F33" s="12"/>
      <c r="G33" s="12"/>
      <c r="H33" s="25">
        <f>E33*Flaechenbedarf!$E$6+F33*Flaechenbedarf!$F$6+G33*Flaechenbedarf!$G$6</f>
        <v>0</v>
      </c>
      <c r="I33" s="25">
        <f t="shared" si="0"/>
        <v>0</v>
      </c>
      <c r="J33" s="25">
        <f>E33*Flaechenbedarf!$E$7+F33*Flaechenbedarf!$F$7+G33*Flaechenbedarf!$G$7</f>
        <v>0</v>
      </c>
      <c r="K33" s="26" t="str">
        <f t="shared" si="1"/>
        <v>ja</v>
      </c>
      <c r="L33" s="13"/>
      <c r="M33" s="13"/>
      <c r="N33" s="13"/>
    </row>
  </sheetData>
  <sheetProtection algorithmName="SHA-512" hashValue="Q64pF6WNf6kcmp898wPIZmlWT7/YYmoZt3JCM7WcAhqMo2JQIQAEubCC9b7SjQDOQ3zrTcJ1cseJ6vn3Zf90dw==" saltValue="NM+hSenZbmrIZeapi4nzEQ==" spinCount="100000" sheet="1" objects="1" scenarios="1"/>
  <mergeCells count="22">
    <mergeCell ref="B8:H8"/>
    <mergeCell ref="B9:H9"/>
    <mergeCell ref="A1:N1"/>
    <mergeCell ref="B2:H2"/>
    <mergeCell ref="I2:N2"/>
    <mergeCell ref="B3:H3"/>
    <mergeCell ref="I3:N3"/>
    <mergeCell ref="B5:H5"/>
    <mergeCell ref="I5:N5"/>
    <mergeCell ref="B6:H6"/>
    <mergeCell ref="I6:N6"/>
    <mergeCell ref="K11:K13"/>
    <mergeCell ref="H12:H13"/>
    <mergeCell ref="I12:I13"/>
    <mergeCell ref="J12:J13"/>
    <mergeCell ref="C12:C13"/>
    <mergeCell ref="E12:G12"/>
    <mergeCell ref="B11:D11"/>
    <mergeCell ref="E11:G11"/>
    <mergeCell ref="H11:J11"/>
    <mergeCell ref="B12:B13"/>
    <mergeCell ref="D12:D13"/>
  </mergeCells>
  <conditionalFormatting sqref="K14:K33">
    <cfRule type="cellIs" dxfId="63" priority="70" operator="greaterThanOrEqual">
      <formula>#REF!</formula>
    </cfRule>
  </conditionalFormatting>
  <conditionalFormatting sqref="B14">
    <cfRule type="cellIs" dxfId="62" priority="67" operator="greaterThanOrEqual">
      <formula>$H$14</formula>
    </cfRule>
  </conditionalFormatting>
  <conditionalFormatting sqref="C14">
    <cfRule type="cellIs" dxfId="61" priority="66" operator="greaterThanOrEqual">
      <formula>$I$14</formula>
    </cfRule>
  </conditionalFormatting>
  <conditionalFormatting sqref="D14">
    <cfRule type="cellIs" dxfId="60" priority="65" operator="greaterThanOrEqual">
      <formula>$J$14</formula>
    </cfRule>
  </conditionalFormatting>
  <conditionalFormatting sqref="B15">
    <cfRule type="cellIs" dxfId="59" priority="64" operator="greaterThanOrEqual">
      <formula>$H$15</formula>
    </cfRule>
  </conditionalFormatting>
  <conditionalFormatting sqref="C15">
    <cfRule type="cellIs" dxfId="58" priority="63" operator="greaterThanOrEqual">
      <formula>$I$15</formula>
    </cfRule>
  </conditionalFormatting>
  <conditionalFormatting sqref="D15">
    <cfRule type="cellIs" dxfId="57" priority="62" operator="greaterThanOrEqual">
      <formula>$J$15</formula>
    </cfRule>
  </conditionalFormatting>
  <conditionalFormatting sqref="B16">
    <cfRule type="cellIs" dxfId="56" priority="58" operator="greaterThanOrEqual">
      <formula>$H$16</formula>
    </cfRule>
  </conditionalFormatting>
  <conditionalFormatting sqref="B17">
    <cfRule type="cellIs" dxfId="55" priority="57" operator="greaterThanOrEqual">
      <formula>$H$17</formula>
    </cfRule>
  </conditionalFormatting>
  <conditionalFormatting sqref="B18">
    <cfRule type="cellIs" dxfId="54" priority="55" operator="greaterThanOrEqual">
      <formula>$H$18</formula>
    </cfRule>
  </conditionalFormatting>
  <conditionalFormatting sqref="B19">
    <cfRule type="cellIs" dxfId="53" priority="54" operator="greaterThanOrEqual">
      <formula>$H$19</formula>
    </cfRule>
  </conditionalFormatting>
  <conditionalFormatting sqref="B20">
    <cfRule type="cellIs" dxfId="52" priority="53" operator="greaterThanOrEqual">
      <formula>$H$20</formula>
    </cfRule>
  </conditionalFormatting>
  <conditionalFormatting sqref="B21">
    <cfRule type="cellIs" dxfId="51" priority="52" operator="greaterThanOrEqual">
      <formula>$H$21</formula>
    </cfRule>
  </conditionalFormatting>
  <conditionalFormatting sqref="B22">
    <cfRule type="cellIs" dxfId="50" priority="51" operator="greaterThanOrEqual">
      <formula>$H$22</formula>
    </cfRule>
  </conditionalFormatting>
  <conditionalFormatting sqref="B23">
    <cfRule type="cellIs" dxfId="49" priority="50" operator="greaterThanOrEqual">
      <formula>$H$23</formula>
    </cfRule>
  </conditionalFormatting>
  <conditionalFormatting sqref="B24">
    <cfRule type="cellIs" dxfId="48" priority="49" operator="greaterThanOrEqual">
      <formula>$H$24</formula>
    </cfRule>
  </conditionalFormatting>
  <conditionalFormatting sqref="B25">
    <cfRule type="cellIs" dxfId="47" priority="48" operator="greaterThanOrEqual">
      <formula>$H$25</formula>
    </cfRule>
  </conditionalFormatting>
  <conditionalFormatting sqref="B26">
    <cfRule type="cellIs" dxfId="46" priority="47" operator="greaterThanOrEqual">
      <formula>$H$26</formula>
    </cfRule>
  </conditionalFormatting>
  <conditionalFormatting sqref="B27">
    <cfRule type="cellIs" dxfId="45" priority="46" operator="greaterThanOrEqual">
      <formula>$H$27</formula>
    </cfRule>
  </conditionalFormatting>
  <conditionalFormatting sqref="B28">
    <cfRule type="cellIs" dxfId="44" priority="45" operator="greaterThanOrEqual">
      <formula>$H$28</formula>
    </cfRule>
  </conditionalFormatting>
  <conditionalFormatting sqref="B29">
    <cfRule type="cellIs" dxfId="43" priority="44" operator="greaterThanOrEqual">
      <formula>$H$29</formula>
    </cfRule>
  </conditionalFormatting>
  <conditionalFormatting sqref="B30">
    <cfRule type="cellIs" dxfId="42" priority="43" operator="greaterThanOrEqual">
      <formula>$H$30</formula>
    </cfRule>
  </conditionalFormatting>
  <conditionalFormatting sqref="B31">
    <cfRule type="cellIs" dxfId="41" priority="42" operator="greaterThanOrEqual">
      <formula>$H$31</formula>
    </cfRule>
  </conditionalFormatting>
  <conditionalFormatting sqref="B32">
    <cfRule type="cellIs" dxfId="40" priority="41" operator="greaterThanOrEqual">
      <formula>$H$32</formula>
    </cfRule>
  </conditionalFormatting>
  <conditionalFormatting sqref="B33">
    <cfRule type="cellIs" dxfId="39" priority="40" operator="greaterThanOrEqual">
      <formula>$H$33</formula>
    </cfRule>
  </conditionalFormatting>
  <conditionalFormatting sqref="C16">
    <cfRule type="cellIs" dxfId="38" priority="39" operator="greaterThanOrEqual">
      <formula>$I$16</formula>
    </cfRule>
  </conditionalFormatting>
  <conditionalFormatting sqref="C17">
    <cfRule type="cellIs" dxfId="37" priority="38" operator="greaterThanOrEqual">
      <formula>$I$17</formula>
    </cfRule>
  </conditionalFormatting>
  <conditionalFormatting sqref="C18">
    <cfRule type="cellIs" dxfId="36" priority="37" operator="greaterThanOrEqual">
      <formula>$I$18</formula>
    </cfRule>
  </conditionalFormatting>
  <conditionalFormatting sqref="C19">
    <cfRule type="cellIs" dxfId="35" priority="36" operator="greaterThanOrEqual">
      <formula>$I$19</formula>
    </cfRule>
  </conditionalFormatting>
  <conditionalFormatting sqref="C20">
    <cfRule type="cellIs" dxfId="34" priority="35" operator="greaterThanOrEqual">
      <formula>$I$20</formula>
    </cfRule>
  </conditionalFormatting>
  <conditionalFormatting sqref="C21">
    <cfRule type="cellIs" dxfId="33" priority="34" operator="greaterThanOrEqual">
      <formula>$I$21</formula>
    </cfRule>
  </conditionalFormatting>
  <conditionalFormatting sqref="C22">
    <cfRule type="cellIs" dxfId="32" priority="33" operator="greaterThanOrEqual">
      <formula>$I$22</formula>
    </cfRule>
  </conditionalFormatting>
  <conditionalFormatting sqref="C23">
    <cfRule type="cellIs" dxfId="31" priority="32" operator="greaterThanOrEqual">
      <formula>$I$23</formula>
    </cfRule>
  </conditionalFormatting>
  <conditionalFormatting sqref="C24">
    <cfRule type="cellIs" dxfId="30" priority="31" operator="greaterThanOrEqual">
      <formula>$I$24</formula>
    </cfRule>
  </conditionalFormatting>
  <conditionalFormatting sqref="C25">
    <cfRule type="cellIs" dxfId="29" priority="30" operator="greaterThanOrEqual">
      <formula>$I$25</formula>
    </cfRule>
  </conditionalFormatting>
  <conditionalFormatting sqref="C26">
    <cfRule type="cellIs" dxfId="28" priority="29" operator="greaterThanOrEqual">
      <formula>$I$26</formula>
    </cfRule>
  </conditionalFormatting>
  <conditionalFormatting sqref="C27">
    <cfRule type="cellIs" dxfId="27" priority="28" operator="greaterThanOrEqual">
      <formula>$I$27</formula>
    </cfRule>
  </conditionalFormatting>
  <conditionalFormatting sqref="C28">
    <cfRule type="cellIs" dxfId="26" priority="27" operator="greaterThanOrEqual">
      <formula>$I$28</formula>
    </cfRule>
  </conditionalFormatting>
  <conditionalFormatting sqref="C29">
    <cfRule type="cellIs" dxfId="25" priority="26" operator="greaterThanOrEqual">
      <formula>$I$29</formula>
    </cfRule>
  </conditionalFormatting>
  <conditionalFormatting sqref="C30">
    <cfRule type="cellIs" dxfId="24" priority="25" operator="greaterThanOrEqual">
      <formula>$I$30</formula>
    </cfRule>
  </conditionalFormatting>
  <conditionalFormatting sqref="C31">
    <cfRule type="cellIs" dxfId="23" priority="24" operator="greaterThanOrEqual">
      <formula>$I$31</formula>
    </cfRule>
  </conditionalFormatting>
  <conditionalFormatting sqref="C32">
    <cfRule type="cellIs" dxfId="22" priority="23" operator="greaterThanOrEqual">
      <formula>$I$32</formula>
    </cfRule>
  </conditionalFormatting>
  <conditionalFormatting sqref="C33">
    <cfRule type="cellIs" dxfId="21" priority="22" operator="greaterThanOrEqual">
      <formula>$I$33</formula>
    </cfRule>
  </conditionalFormatting>
  <conditionalFormatting sqref="D16">
    <cfRule type="cellIs" dxfId="20" priority="21" operator="greaterThanOrEqual">
      <formula>$J$16</formula>
    </cfRule>
  </conditionalFormatting>
  <conditionalFormatting sqref="D17">
    <cfRule type="cellIs" dxfId="19" priority="20" operator="greaterThanOrEqual">
      <formula>$J$17</formula>
    </cfRule>
  </conditionalFormatting>
  <conditionalFormatting sqref="D18">
    <cfRule type="cellIs" dxfId="18" priority="19" operator="greaterThanOrEqual">
      <formula>$J$18</formula>
    </cfRule>
  </conditionalFormatting>
  <conditionalFormatting sqref="D19">
    <cfRule type="cellIs" dxfId="17" priority="18" operator="greaterThanOrEqual">
      <formula>$J$19</formula>
    </cfRule>
  </conditionalFormatting>
  <conditionalFormatting sqref="D20">
    <cfRule type="cellIs" dxfId="16" priority="17" operator="greaterThanOrEqual">
      <formula>$J$20</formula>
    </cfRule>
  </conditionalFormatting>
  <conditionalFormatting sqref="D21">
    <cfRule type="cellIs" dxfId="15" priority="16" operator="greaterThanOrEqual">
      <formula>$J$21</formula>
    </cfRule>
  </conditionalFormatting>
  <conditionalFormatting sqref="D22">
    <cfRule type="cellIs" dxfId="14" priority="15" operator="greaterThanOrEqual">
      <formula>$J$22</formula>
    </cfRule>
  </conditionalFormatting>
  <conditionalFormatting sqref="D23">
    <cfRule type="cellIs" dxfId="13" priority="14" operator="greaterThanOrEqual">
      <formula>$J$23</formula>
    </cfRule>
  </conditionalFormatting>
  <conditionalFormatting sqref="D24">
    <cfRule type="cellIs" dxfId="12" priority="13" operator="greaterThanOrEqual">
      <formula>$J$24</formula>
    </cfRule>
  </conditionalFormatting>
  <conditionalFormatting sqref="D25">
    <cfRule type="cellIs" dxfId="11" priority="12" operator="greaterThanOrEqual">
      <formula>$J$25</formula>
    </cfRule>
  </conditionalFormatting>
  <conditionalFormatting sqref="D26">
    <cfRule type="cellIs" dxfId="10" priority="11" operator="greaterThanOrEqual">
      <formula>$J$26</formula>
    </cfRule>
  </conditionalFormatting>
  <conditionalFormatting sqref="D27">
    <cfRule type="cellIs" dxfId="9" priority="10" operator="greaterThanOrEqual">
      <formula>$J$27</formula>
    </cfRule>
  </conditionalFormatting>
  <conditionalFormatting sqref="D28">
    <cfRule type="cellIs" dxfId="8" priority="9" operator="greaterThanOrEqual">
      <formula>$J$28</formula>
    </cfRule>
  </conditionalFormatting>
  <conditionalFormatting sqref="D29">
    <cfRule type="cellIs" dxfId="7" priority="8" operator="greaterThanOrEqual">
      <formula>$J$29</formula>
    </cfRule>
  </conditionalFormatting>
  <conditionalFormatting sqref="D30">
    <cfRule type="cellIs" dxfId="6" priority="7" operator="greaterThanOrEqual">
      <formula>$J$30</formula>
    </cfRule>
  </conditionalFormatting>
  <conditionalFormatting sqref="D31">
    <cfRule type="cellIs" dxfId="5" priority="6" operator="greaterThanOrEqual">
      <formula>$J$31</formula>
    </cfRule>
  </conditionalFormatting>
  <conditionalFormatting sqref="D32">
    <cfRule type="cellIs" dxfId="4" priority="5" operator="greaterThanOrEqual">
      <formula>$J$32</formula>
    </cfRule>
  </conditionalFormatting>
  <conditionalFormatting sqref="D33">
    <cfRule type="cellIs" dxfId="3" priority="4" operator="greaterThanOrEqual">
      <formula>$J$33</formula>
    </cfRule>
  </conditionalFormatting>
  <conditionalFormatting sqref="K14:K33">
    <cfRule type="containsText" dxfId="2" priority="3" operator="containsText" text="nein">
      <formula>NOT(ISERROR(SEARCH("nein",K14)))</formula>
    </cfRule>
  </conditionalFormatting>
  <conditionalFormatting sqref="K14:K33">
    <cfRule type="containsText" dxfId="1" priority="1" operator="containsText" text="ja">
      <formula>NOT(ISERROR(SEARCH("ja",K14)))</formula>
    </cfRule>
    <cfRule type="containsText" dxfId="0" priority="2" operator="containsText" text="ja">
      <formula>NOT(ISERROR(SEARCH("ja",K14)))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6ADF-A244-4882-86E0-DCAB6617E7C2}">
  <sheetPr>
    <pageSetUpPr fitToPage="1"/>
  </sheetPr>
  <dimension ref="A1:L10"/>
  <sheetViews>
    <sheetView workbookViewId="0">
      <selection activeCell="G6" sqref="G6"/>
    </sheetView>
  </sheetViews>
  <sheetFormatPr baseColWidth="10" defaultColWidth="10.7890625" defaultRowHeight="13.8" x14ac:dyDescent="0.45"/>
  <cols>
    <col min="1" max="2" width="9" style="1" bestFit="1" customWidth="1"/>
    <col min="3" max="4" width="9.5234375" style="1" customWidth="1"/>
    <col min="5" max="16384" width="10.7890625" style="1"/>
  </cols>
  <sheetData>
    <row r="1" spans="1:12" x14ac:dyDescent="0.45">
      <c r="B1" s="63"/>
      <c r="C1" s="63"/>
      <c r="D1" s="63"/>
      <c r="E1" s="59" t="s">
        <v>10</v>
      </c>
      <c r="F1" s="60"/>
      <c r="G1" s="61"/>
      <c r="H1" s="6"/>
    </row>
    <row r="2" spans="1:12" ht="30" customHeight="1" x14ac:dyDescent="0.45">
      <c r="B2" s="64"/>
      <c r="C2" s="64"/>
      <c r="D2" s="64"/>
      <c r="E2" s="65" t="s">
        <v>7</v>
      </c>
      <c r="F2" s="66"/>
      <c r="G2" s="67"/>
      <c r="H2" s="3"/>
    </row>
    <row r="3" spans="1:12" ht="27.6" x14ac:dyDescent="0.45">
      <c r="A3" s="3"/>
      <c r="B3" s="64"/>
      <c r="C3" s="64"/>
      <c r="D3" s="64"/>
      <c r="E3" s="7" t="s">
        <v>6</v>
      </c>
      <c r="F3" s="7" t="s">
        <v>8</v>
      </c>
      <c r="G3" s="7" t="s">
        <v>9</v>
      </c>
      <c r="H3" s="3"/>
      <c r="I3" s="3"/>
      <c r="J3" s="3"/>
      <c r="K3" s="3"/>
      <c r="L3" s="3"/>
    </row>
    <row r="4" spans="1:12" ht="30.75" customHeight="1" x14ac:dyDescent="0.45">
      <c r="A4" s="62" t="s">
        <v>12</v>
      </c>
      <c r="B4" s="62"/>
      <c r="C4" s="62"/>
      <c r="D4" s="62"/>
      <c r="E4" s="9">
        <v>0.7</v>
      </c>
      <c r="F4" s="9">
        <v>1.3</v>
      </c>
      <c r="G4" s="9">
        <v>1.5</v>
      </c>
    </row>
    <row r="5" spans="1:12" ht="30.75" customHeight="1" x14ac:dyDescent="0.45">
      <c r="A5" s="62" t="s">
        <v>11</v>
      </c>
      <c r="B5" s="62"/>
      <c r="C5" s="62"/>
      <c r="D5" s="62"/>
      <c r="E5" s="9">
        <v>0.3</v>
      </c>
      <c r="F5" s="9">
        <v>0.6</v>
      </c>
      <c r="G5" s="9">
        <v>0.9</v>
      </c>
    </row>
    <row r="6" spans="1:12" x14ac:dyDescent="0.45">
      <c r="A6" s="58" t="s">
        <v>13</v>
      </c>
      <c r="B6" s="58"/>
      <c r="C6" s="58"/>
      <c r="D6" s="58"/>
      <c r="E6" s="9">
        <v>0.5</v>
      </c>
      <c r="F6" s="9">
        <v>1</v>
      </c>
      <c r="G6" s="9">
        <v>1.5</v>
      </c>
    </row>
    <row r="7" spans="1:12" x14ac:dyDescent="0.45">
      <c r="A7" s="58" t="s">
        <v>14</v>
      </c>
      <c r="B7" s="58"/>
      <c r="C7" s="58"/>
      <c r="D7" s="58"/>
      <c r="E7" s="9">
        <v>0.3</v>
      </c>
      <c r="F7" s="9">
        <v>0.5</v>
      </c>
      <c r="G7" s="9">
        <v>0.8</v>
      </c>
    </row>
    <row r="10" spans="1:12" x14ac:dyDescent="0.45">
      <c r="H10" s="8"/>
    </row>
  </sheetData>
  <sheetProtection algorithmName="SHA-512" hashValue="kYcFrPz7169PBjMC+zy15AkRm217H4cG3yUe894kIDiO+CzRJxcaIr3ie4zVM1hrQ0y0wTolTWchdR6XYno6uA==" saltValue="slvhmoAqww/JVsxOMbYiHA==" spinCount="100000" sheet="1" objects="1" scenarios="1"/>
  <mergeCells count="10">
    <mergeCell ref="A7:D7"/>
    <mergeCell ref="E1:G1"/>
    <mergeCell ref="A4:D4"/>
    <mergeCell ref="A5:D5"/>
    <mergeCell ref="A6:D6"/>
    <mergeCell ref="B1:D1"/>
    <mergeCell ref="B2:B3"/>
    <mergeCell ref="C2:C3"/>
    <mergeCell ref="D2:D3"/>
    <mergeCell ref="E2:G2"/>
  </mergeCells>
  <pageMargins left="0.70866141732283472" right="0.70866141732283472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Hinweise</vt:lpstr>
      <vt:lpstr>1. Aussenklimastall</vt:lpstr>
      <vt:lpstr>2. Auslauf</vt:lpstr>
      <vt:lpstr>Flaechenbedarf</vt:lpstr>
      <vt:lpstr>'1. Aussenklimastall'!Druckbereich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Bernhard (StMELF)</dc:creator>
  <cp:lastModifiedBy>Eichner, Melanie (StMELF)</cp:lastModifiedBy>
  <cp:lastPrinted>2023-10-30T06:58:28Z</cp:lastPrinted>
  <dcterms:created xsi:type="dcterms:W3CDTF">2023-05-02T13:55:03Z</dcterms:created>
  <dcterms:modified xsi:type="dcterms:W3CDTF">2023-10-30T06:58:49Z</dcterms:modified>
</cp:coreProperties>
</file>