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EF-P3\2023\7020-1 (EIP-Agri)\Anlagen 360 VI\"/>
    </mc:Choice>
  </mc:AlternateContent>
  <xr:revisionPtr revIDLastSave="0" documentId="13_ncr:1_{E4AA5104-0793-41EA-93D2-FFE4B27E2195}" xr6:coauthVersionLast="47" xr6:coauthVersionMax="47" xr10:uidLastSave="{00000000-0000-0000-0000-000000000000}"/>
  <bookViews>
    <workbookView xWindow="-120" yWindow="-120" windowWidth="29040" windowHeight="17640" activeTab="1" xr2:uid="{12BC7C32-E972-4F69-9324-1695D81DEB3C}"/>
  </bookViews>
  <sheets>
    <sheet name="Titelblatt" sheetId="16" r:id="rId1"/>
    <sheet name="Anl. 1.1 Personalkosten" sheetId="6" r:id="rId2"/>
    <sheet name="Anl.1.2 Belegliste Reisekosten" sheetId="10" r:id="rId3"/>
    <sheet name="Anl. 2 Beratungsleistungen" sheetId="15" r:id="rId4"/>
    <sheet name="Anl. 3 nicht zuwendungsf. Aus." sheetId="19" r:id="rId5"/>
    <sheet name="Hilfstabelle" sheetId="4" state="hidden" r:id="rId6"/>
  </sheets>
  <externalReferences>
    <externalReference r:id="rId7"/>
  </externalReferences>
  <definedNames>
    <definedName name="_xlnm.Print_Titles" localSheetId="1">'Anl. 1.1 Personalkosten'!$A:$N,'Anl. 1.1 Personalkosten'!$1:$11</definedName>
    <definedName name="_xlnm.Print_Titles" localSheetId="3">'Anl. 2 Beratungsleistungen'!$A:$J,'Anl. 2 Beratungsleistungen'!$1:$9</definedName>
    <definedName name="_xlnm.Print_Titles" localSheetId="4">'Anl. 3 nicht zuwendungsf. Aus.'!$A:$J,'Anl. 3 nicht zuwendungsf. Aus.'!$1:$9</definedName>
    <definedName name="_xlnm.Print_Titles" localSheetId="2">'Anl.1.2 Belegliste Reisekosten'!$A:$H,'Anl.1.2 Belegliste Reisekosten'!$1:$10</definedName>
    <definedName name="Fördersatz" localSheetId="3">'Anl. 2 Beratungsleistungen'!#REF!</definedName>
    <definedName name="Fördersatz" localSheetId="4">'Anl. 3 nicht zuwendungsf. Aus.'!#REF!</definedName>
    <definedName name="Fördersatz">'[1]Anl. 1 - Leistungsgruppe 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6" i="6" l="1"/>
  <c r="J16" i="6"/>
  <c r="J25" i="6"/>
  <c r="J23" i="6"/>
  <c r="J20" i="6"/>
  <c r="J15" i="6"/>
  <c r="J17" i="6"/>
  <c r="J18" i="6"/>
  <c r="J19" i="6"/>
  <c r="J21" i="6"/>
  <c r="J22" i="6"/>
  <c r="J24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14" i="6" l="1"/>
  <c r="C3" i="19"/>
  <c r="C3" i="15"/>
  <c r="C4" i="10"/>
  <c r="C3" i="6"/>
  <c r="H11" i="15"/>
  <c r="H12" i="15"/>
  <c r="J12" i="15"/>
  <c r="H13" i="15"/>
  <c r="J13" i="15"/>
  <c r="H14" i="15"/>
  <c r="J14" i="15"/>
  <c r="H15" i="15"/>
  <c r="J15" i="15"/>
  <c r="H16" i="15"/>
  <c r="J16" i="15"/>
  <c r="H17" i="15"/>
  <c r="J17" i="15"/>
  <c r="H18" i="15"/>
  <c r="J18" i="15"/>
  <c r="H19" i="15"/>
  <c r="J19" i="15"/>
  <c r="H20" i="15"/>
  <c r="J20" i="15"/>
  <c r="H21" i="15"/>
  <c r="J21" i="15"/>
  <c r="H22" i="15"/>
  <c r="J22" i="15"/>
  <c r="H23" i="15"/>
  <c r="J23" i="15"/>
  <c r="H24" i="15"/>
  <c r="J24" i="15"/>
  <c r="H25" i="15"/>
  <c r="J25" i="15"/>
  <c r="H26" i="15"/>
  <c r="J26" i="15"/>
  <c r="H27" i="15"/>
  <c r="J27" i="15"/>
  <c r="H32" i="15"/>
  <c r="H33" i="15"/>
  <c r="J33" i="15"/>
  <c r="H34" i="15"/>
  <c r="J34" i="15"/>
  <c r="H35" i="15"/>
  <c r="J35" i="15"/>
  <c r="J36" i="15"/>
  <c r="J37" i="15"/>
  <c r="H38" i="15"/>
  <c r="J38" i="15"/>
  <c r="H39" i="15"/>
  <c r="J39" i="15"/>
  <c r="H40" i="15"/>
  <c r="J40" i="15"/>
  <c r="H41" i="15"/>
  <c r="J41" i="15"/>
  <c r="H42" i="15"/>
  <c r="J42" i="15"/>
  <c r="H43" i="15"/>
  <c r="J43" i="15"/>
  <c r="J45" i="15"/>
  <c r="H10" i="15"/>
  <c r="J10" i="15" s="1"/>
  <c r="C5" i="10" l="1"/>
  <c r="C47" i="10" l="1"/>
  <c r="D47" i="10"/>
  <c r="J11" i="15" l="1"/>
  <c r="H10" i="19"/>
  <c r="I10" i="19" s="1"/>
  <c r="H11" i="19" l="1"/>
  <c r="E31" i="19"/>
  <c r="F31" i="19"/>
  <c r="C5" i="19"/>
  <c r="C4" i="19"/>
  <c r="C5" i="6" l="1"/>
  <c r="I37" i="19" l="1"/>
  <c r="I34" i="19"/>
  <c r="I35" i="19"/>
  <c r="I36" i="19"/>
  <c r="I38" i="19"/>
  <c r="I39" i="19"/>
  <c r="I40" i="19"/>
  <c r="I41" i="19"/>
  <c r="I42" i="19"/>
  <c r="I43" i="19"/>
  <c r="I44" i="19"/>
  <c r="I45" i="19"/>
  <c r="I46" i="19"/>
  <c r="I47" i="19"/>
  <c r="I48" i="19"/>
  <c r="I33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 l="1"/>
  <c r="J28" i="15"/>
  <c r="J32" i="15" s="1"/>
  <c r="J44" i="15" s="1"/>
  <c r="J46" i="15" s="1"/>
  <c r="F32" i="19"/>
  <c r="F49" i="19" s="1"/>
  <c r="H48" i="19"/>
  <c r="H47" i="19"/>
  <c r="H46" i="19"/>
  <c r="H45" i="19"/>
  <c r="H44" i="19"/>
  <c r="H43" i="19"/>
  <c r="H42" i="19"/>
  <c r="H41" i="19"/>
  <c r="H40" i="19"/>
  <c r="H39" i="19"/>
  <c r="H38" i="19"/>
  <c r="H35" i="19"/>
  <c r="H34" i="19"/>
  <c r="H33" i="19"/>
  <c r="E32" i="19"/>
  <c r="E49" i="19" s="1"/>
  <c r="H30" i="19"/>
  <c r="H24" i="19"/>
  <c r="H23" i="19"/>
  <c r="H22" i="19"/>
  <c r="H21" i="19"/>
  <c r="H20" i="19"/>
  <c r="H19" i="19"/>
  <c r="H18" i="19"/>
  <c r="H17" i="19"/>
  <c r="H16" i="19"/>
  <c r="H15" i="19"/>
  <c r="H14" i="19"/>
  <c r="H13" i="19"/>
  <c r="H12" i="19"/>
  <c r="H31" i="19" l="1"/>
  <c r="H32" i="19" s="1"/>
  <c r="H49" i="19" s="1"/>
  <c r="I32" i="19" l="1"/>
  <c r="I49" i="19" s="1"/>
  <c r="J29" i="15" l="1"/>
  <c r="C5" i="15" l="1"/>
  <c r="C6" i="10"/>
  <c r="C4" i="15"/>
  <c r="C4" i="6"/>
  <c r="F28" i="15" l="1"/>
  <c r="F32" i="15" s="1"/>
  <c r="F44" i="15" s="1"/>
  <c r="E28" i="15"/>
  <c r="E32" i="15" s="1"/>
  <c r="E44" i="15" s="1"/>
  <c r="I28" i="15" l="1"/>
  <c r="I32" i="15" s="1"/>
  <c r="I44" i="15" s="1"/>
  <c r="J30" i="15" l="1"/>
</calcChain>
</file>

<file path=xl/sharedStrings.xml><?xml version="1.0" encoding="utf-8"?>
<sst xmlns="http://schemas.openxmlformats.org/spreadsheetml/2006/main" count="252" uniqueCount="133">
  <si>
    <t>Monat</t>
  </si>
  <si>
    <t>Jahr</t>
  </si>
  <si>
    <t>Stundensatz</t>
  </si>
  <si>
    <t>lfd. Nr.</t>
  </si>
  <si>
    <t>€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</si>
  <si>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</si>
  <si>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</si>
  <si>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</si>
  <si>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</si>
  <si>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</si>
  <si>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</si>
  <si>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</si>
  <si>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</si>
  <si>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</si>
  <si>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Antragsnummer:</t>
  </si>
  <si>
    <t xml:space="preserve">EP4- </t>
  </si>
  <si>
    <t>Betriebsnummer:</t>
  </si>
  <si>
    <t>Summe:</t>
  </si>
  <si>
    <t>Datum:</t>
  </si>
  <si>
    <t>Leistungsgruppe</t>
  </si>
  <si>
    <t>Name Sachbearbeiter/-in:</t>
  </si>
  <si>
    <t>(10)</t>
  </si>
  <si>
    <t>Antragsteller</t>
  </si>
  <si>
    <t>Zeitraum von</t>
  </si>
  <si>
    <t>bis</t>
  </si>
  <si>
    <t>JJJJ</t>
  </si>
  <si>
    <t>M</t>
  </si>
  <si>
    <t>Datum u. Unterschrift Antragsteller/in bzw. Vertretungsberechtigte/-r</t>
  </si>
  <si>
    <t>ja</t>
  </si>
  <si>
    <t>nein</t>
  </si>
  <si>
    <t>beantragte zuwendungsfähige Ausgaben für den entsprechenden Monat</t>
  </si>
  <si>
    <t>Name Reisende/-r</t>
  </si>
  <si>
    <t>(11)</t>
  </si>
  <si>
    <t>km</t>
  </si>
  <si>
    <t>Fördersatz lt. Bewilligungsbescheid</t>
  </si>
  <si>
    <t>lfd.
Nr.</t>
  </si>
  <si>
    <t>Rechnungsdatum</t>
  </si>
  <si>
    <t>MwSt.-
Satz</t>
  </si>
  <si>
    <t>[%]</t>
  </si>
  <si>
    <t>Summe</t>
  </si>
  <si>
    <t>Bayerisches Staatsministerium für Ernährung, Landwirtschaft und Forsten</t>
  </si>
  <si>
    <t xml:space="preserve">Antragsdatum: </t>
  </si>
  <si>
    <t xml:space="preserve">Achtung: </t>
  </si>
  <si>
    <t>Projekt</t>
  </si>
  <si>
    <t>Straße u. Hausnr.:</t>
  </si>
  <si>
    <t>Ort:</t>
  </si>
  <si>
    <t>PLZ:</t>
  </si>
  <si>
    <t>Bezeichnung/Titel:</t>
  </si>
  <si>
    <t xml:space="preserve">Für jede Leistungsgruppe steht ein Registerblatt zur Verfügung! </t>
  </si>
  <si>
    <t>Bitte alle Registerblätter mit Inhalt drucken!</t>
  </si>
  <si>
    <t>Mehrwertsteuer förderfähig?</t>
  </si>
  <si>
    <t>Reisen unter 20 km werden nicht gefördert</t>
  </si>
  <si>
    <t>(identisch mit Datum im Zahlungsantrag)</t>
  </si>
  <si>
    <t>ja/nein</t>
  </si>
  <si>
    <t>Max, Musterman</t>
  </si>
  <si>
    <t>Erika, Musterfrau</t>
  </si>
  <si>
    <t>MwSt.</t>
  </si>
  <si>
    <r>
      <t xml:space="preserve">in Rechnung </t>
    </r>
    <r>
      <rPr>
        <u/>
        <sz val="9"/>
        <rFont val="Arial"/>
        <family val="2"/>
      </rPr>
      <t>nicht</t>
    </r>
    <r>
      <rPr>
        <sz val="9"/>
        <rFont val="Arial"/>
        <family val="2"/>
      </rPr>
      <t xml:space="preserve"> genutzter ausge-wiesener Betrag für Skonti, Rabatte
(brutto)</t>
    </r>
  </si>
  <si>
    <t>bezahlter Rechnungs-betrag
(brutto)</t>
  </si>
  <si>
    <t>Zahlungs-datum</t>
  </si>
  <si>
    <t>(lt. Zuwendungsbescheid)</t>
  </si>
  <si>
    <t>(bei "Nein": Erläuterungen ggf. auf Beiblatt)</t>
  </si>
  <si>
    <t>ggf. Bearbeitungs-vermerk Sachbearbeiter/-in</t>
  </si>
  <si>
    <t>beantragte zuwendungsfähige 
Ausgaben</t>
  </si>
  <si>
    <t>Belegliste plausibel:</t>
  </si>
  <si>
    <t>Summe zuwendungsfähige Ausgaben</t>
  </si>
  <si>
    <t>Rechnungs-datum</t>
  </si>
  <si>
    <t xml:space="preserve">Rechnungssteller </t>
  </si>
  <si>
    <t>nicht zuwendungsfähiger Betrag netto</t>
  </si>
  <si>
    <t>Übertrag Summe Seite 1:</t>
  </si>
  <si>
    <t>(10)=(5)-(6)-(8)-(9)</t>
  </si>
  <si>
    <t>Anlage 2: Belegliste für projektbezogene Beratungsleistungen</t>
  </si>
  <si>
    <t>Anlage 3: nicht zuwendungsfähige Ausgaben</t>
  </si>
  <si>
    <t>Anlage</t>
  </si>
  <si>
    <t>Stand: Juni 2023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</si>
  <si>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</si>
  <si>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</si>
  <si>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</si>
  <si>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</si>
  <si>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</si>
  <si>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</si>
  <si>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</si>
  <si>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</si>
  <si>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</si>
  <si>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</si>
  <si>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</si>
  <si>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</si>
  <si>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</si>
  <si>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</si>
  <si>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</si>
  <si>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</si>
  <si>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</si>
  <si>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</si>
  <si>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</si>
  <si>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</si>
  <si>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</si>
  <si>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</si>
  <si>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</si>
  <si>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</si>
  <si>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</si>
  <si>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</si>
  <si>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</si>
  <si>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</si>
  <si>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</si>
  <si>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</si>
  <si>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</si>
  <si>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</si>
  <si>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</si>
  <si>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</si>
  <si>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</si>
  <si>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</si>
  <si>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</si>
  <si>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ff. Anteil lt.Bewilligungsbescheid</t>
  </si>
  <si>
    <r>
      <t xml:space="preserve">in Rechnung </t>
    </r>
    <r>
      <rPr>
        <u/>
        <sz val="9"/>
        <rFont val="Arial"/>
        <family val="2"/>
      </rPr>
      <t>nicht</t>
    </r>
    <r>
      <rPr>
        <sz val="9"/>
        <rFont val="Arial"/>
        <family val="2"/>
      </rPr>
      <t xml:space="preserve"> genutzter ausgewiesener Betrag für Skonti, Rabatte
(brutto)</t>
    </r>
  </si>
  <si>
    <t>Daten sind von den einzelnen Reisen von Anlage "Reisekosten" zu übernehmen</t>
  </si>
  <si>
    <t>Mitarbeiter-/in</t>
  </si>
  <si>
    <t>Belegliste zum EIP-Agri-Zahlungsantrag, Maßnahme A</t>
  </si>
  <si>
    <r>
      <rPr>
        <b/>
        <sz val="10"/>
        <color theme="1"/>
        <rFont val="Arial"/>
        <family val="2"/>
      </rPr>
      <t xml:space="preserve"> Summe</t>
    </r>
    <r>
      <rPr>
        <sz val="10"/>
        <color theme="1"/>
        <rFont val="Arial"/>
        <family val="2"/>
      </rPr>
      <t xml:space="preserve"> 
gesamte anrechenbare Wegstrecke</t>
    </r>
  </si>
  <si>
    <r>
      <rPr>
        <b/>
        <sz val="10"/>
        <color theme="1"/>
        <rFont val="Arial"/>
        <family val="2"/>
      </rPr>
      <t>Summe</t>
    </r>
    <r>
      <rPr>
        <sz val="10"/>
        <color theme="1"/>
        <rFont val="Arial"/>
        <family val="2"/>
      </rPr>
      <t xml:space="preserve">
beantragte Reisekosten</t>
    </r>
  </si>
  <si>
    <t>ggf. Bearbeitungsvermerk Sachbearbeiter/-in</t>
  </si>
  <si>
    <r>
      <t>in Rechnung enthaltene, aber</t>
    </r>
    <r>
      <rPr>
        <b/>
        <sz val="9"/>
        <rFont val="Arial"/>
        <family val="2"/>
      </rPr>
      <t xml:space="preserve"> nicht projektbezogene, nicht zuwendungsfähige  </t>
    </r>
    <r>
      <rPr>
        <sz val="9"/>
        <rFont val="Arial"/>
        <family val="2"/>
      </rPr>
      <t>Positionen (netto)</t>
    </r>
  </si>
  <si>
    <t xml:space="preserve">ff. Anteil lt. Bewilligungsbescheid </t>
  </si>
  <si>
    <t>Antragsteller/-in:</t>
  </si>
  <si>
    <t>Anlage 1.1: Belegliste zuwendungsfähige Ausgaben zum Zahlungsantrag 
Sammelliste der Personalkosten (für angestelltes Personal)</t>
  </si>
  <si>
    <t>Anlage 1.2: Belegliste zuwendungsfähige Ausgaben zum Zahlungsantrag
Sammelliste der Reisekosten (für angestelltes Personal)</t>
  </si>
  <si>
    <t>Antragsteller/-in</t>
  </si>
  <si>
    <t>vom Antragsteller ausschließlich für das EIP-Projekt beschäftigt?</t>
  </si>
  <si>
    <r>
      <rPr>
        <b/>
        <i/>
        <sz val="9"/>
        <color theme="1"/>
        <rFont val="Arial"/>
        <family val="2"/>
      </rPr>
      <t>falls ja:</t>
    </r>
    <r>
      <rPr>
        <i/>
        <sz val="9"/>
        <color theme="1"/>
        <rFont val="Arial"/>
        <family val="2"/>
      </rPr>
      <t xml:space="preserve"> 
Anteil von 
Voll-AK </t>
    </r>
  </si>
  <si>
    <t>Sammelliste plausibel:</t>
  </si>
  <si>
    <r>
      <t xml:space="preserve">    </t>
    </r>
    <r>
      <rPr>
        <b/>
        <i/>
        <u/>
        <sz val="8"/>
        <color theme="1"/>
        <rFont val="Arial"/>
        <family val="2"/>
      </rPr>
      <t xml:space="preserve">Hinweise:
</t>
    </r>
    <r>
      <rPr>
        <i/>
        <sz val="8"/>
        <color theme="1"/>
        <rFont val="Arial"/>
        <family val="2"/>
      </rPr>
      <t xml:space="preserve">    - Bitte die/den jeweilige/-n Mitarbeiter/-in blockweise angeben!
    - </t>
    </r>
    <r>
      <rPr>
        <i/>
        <vertAlign val="superscript"/>
        <sz val="8"/>
        <color theme="1"/>
        <rFont val="Arial"/>
        <family val="2"/>
      </rPr>
      <t>1,3</t>
    </r>
    <r>
      <rPr>
        <i/>
        <sz val="8"/>
        <color theme="1"/>
        <rFont val="Arial"/>
        <family val="2"/>
      </rPr>
      <t>:Angaben aus der jeweiligen Anlage "Stundenaufzeichnung" übernehmen</t>
    </r>
    <r>
      <rPr>
        <b/>
        <i/>
        <sz val="8"/>
        <color theme="1"/>
        <rFont val="Arial"/>
        <family val="2"/>
      </rPr>
      <t xml:space="preserve">
</t>
    </r>
    <r>
      <rPr>
        <i/>
        <sz val="8"/>
        <color theme="1"/>
        <rFont val="Arial"/>
        <family val="2"/>
      </rPr>
      <t xml:space="preserve">    - </t>
    </r>
    <r>
      <rPr>
        <i/>
        <vertAlign val="superscript"/>
        <sz val="8"/>
        <color theme="1"/>
        <rFont val="Arial"/>
        <family val="2"/>
      </rPr>
      <t>2</t>
    </r>
    <r>
      <rPr>
        <i/>
        <sz val="8"/>
        <color theme="1"/>
        <rFont val="Arial"/>
        <family val="2"/>
      </rPr>
      <t>:automatische Berechnung</t>
    </r>
  </si>
  <si>
    <r>
      <rPr>
        <b/>
        <i/>
        <sz val="9"/>
        <color theme="1"/>
        <rFont val="Arial"/>
        <family val="2"/>
      </rPr>
      <t>falls nein</t>
    </r>
    <r>
      <rPr>
        <b/>
        <i/>
        <vertAlign val="superscript"/>
        <sz val="9"/>
        <color theme="1"/>
        <rFont val="Arial"/>
        <family val="2"/>
      </rPr>
      <t>1</t>
    </r>
    <r>
      <rPr>
        <b/>
        <i/>
        <sz val="9"/>
        <color theme="1"/>
        <rFont val="Arial"/>
        <family val="2"/>
      </rPr>
      <t xml:space="preserve">: 
</t>
    </r>
    <r>
      <rPr>
        <i/>
        <sz val="9"/>
        <color theme="1"/>
        <rFont val="Arial"/>
        <family val="2"/>
      </rPr>
      <t>geleisteten Stunden
hh:mm</t>
    </r>
  </si>
  <si>
    <r>
      <t>(9a)</t>
    </r>
    <r>
      <rPr>
        <vertAlign val="superscript"/>
        <sz val="10"/>
        <color theme="1"/>
        <rFont val="Arial"/>
        <family val="2"/>
      </rPr>
      <t>2</t>
    </r>
  </si>
  <si>
    <r>
      <t>(9b)</t>
    </r>
    <r>
      <rPr>
        <vertAlign val="superscript"/>
        <sz val="10"/>
        <color theme="1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</si>
</sst>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/m/yy;@"/>
    <numFmt numFmtId="165" formatCode="#,##0.00\ _€;[Red]\-#,##0.00\ _€;&quot;&quot;"/>
    <numFmt numFmtId="166" formatCode="[h]:mm;@"/>
    <numFmt numFmtId="167" formatCode="#,##0.00_ ;[Red]\-#,##0.00\ "/>
    <numFmt numFmtId="168" formatCode="0.0"/>
  </numFmts>
  <fonts count="4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i/>
      <sz val="9"/>
      <color theme="1"/>
      <name val="Arial"/>
      <family val="2"/>
    </font>
    <font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i/>
      <sz val="10"/>
      <color theme="1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color theme="4" tint="-0.249977111117893"/>
      <name val="Arial"/>
      <family val="2"/>
    </font>
    <font>
      <sz val="11"/>
      <color theme="4" tint="-0.249977111117893"/>
      <name val="Calibri"/>
      <family val="2"/>
      <scheme val="minor"/>
    </font>
    <font>
      <i/>
      <sz val="11"/>
      <color theme="4" tint="-0.249977111117893"/>
      <name val="Arial"/>
      <family val="2"/>
    </font>
    <font>
      <i/>
      <sz val="11"/>
      <color theme="1"/>
      <name val="Calibri"/>
      <family val="2"/>
      <scheme val="minor"/>
    </font>
    <font>
      <b/>
      <sz val="14"/>
      <color theme="4" tint="-0.249977111117893"/>
      <name val="Arial"/>
      <family val="2"/>
    </font>
    <font>
      <i/>
      <sz val="10"/>
      <color theme="2" tint="-0.249977111117893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i/>
      <sz val="10"/>
      <color theme="0" tint="-0.34998626667073579"/>
      <name val="Arial"/>
      <family val="2"/>
    </font>
    <font>
      <b/>
      <i/>
      <sz val="8"/>
      <color theme="1"/>
      <name val="Arial"/>
      <family val="2"/>
    </font>
    <font>
      <b/>
      <i/>
      <u/>
      <sz val="8"/>
      <color theme="1"/>
      <name val="Arial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i/>
      <sz val="10"/>
      <color rgb="FFC00000"/>
      <name val="Arial"/>
      <family val="2"/>
    </font>
    <font>
      <b/>
      <i/>
      <vertAlign val="superscript"/>
      <sz val="9"/>
      <color theme="1"/>
      <name val="Arial"/>
      <family val="2"/>
    </font>
    <font>
      <i/>
      <vertAlign val="superscript"/>
      <sz val="8"/>
      <color theme="1"/>
      <name val="Arial"/>
      <family val="2"/>
    </font>
    <font>
      <vertAlign val="superscript"/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34998626667073579"/>
        <bgColor theme="1"/>
      </patternFill>
    </fill>
    <fill>
      <patternFill patternType="solid">
        <fgColor theme="6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49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9" xfId="0" applyFont="1" applyBorder="1"/>
    <xf numFmtId="49" fontId="3" fillId="2" borderId="10" xfId="0" applyNumberFormat="1" applyFont="1" applyFill="1" applyBorder="1" applyAlignment="1">
      <alignment horizontal="center"/>
    </xf>
    <xf numFmtId="0" fontId="3" fillId="0" borderId="11" xfId="0" applyFont="1" applyBorder="1"/>
    <xf numFmtId="0" fontId="5" fillId="0" borderId="0" xfId="0" applyFont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/>
    <xf numFmtId="0" fontId="3" fillId="0" borderId="18" xfId="0" applyFont="1" applyBorder="1" applyAlignment="1">
      <alignment horizontal="left"/>
    </xf>
    <xf numFmtId="49" fontId="3" fillId="2" borderId="6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/>
    <xf numFmtId="0" fontId="0" fillId="0" borderId="0" xfId="0" applyBorder="1"/>
    <xf numFmtId="0" fontId="0" fillId="0" borderId="0" xfId="0" applyBorder="1" applyAlignment="1"/>
    <xf numFmtId="0" fontId="1" fillId="0" borderId="0" xfId="0" applyFont="1" applyBorder="1" applyAlignment="1">
      <alignment vertical="center"/>
    </xf>
    <xf numFmtId="0" fontId="0" fillId="5" borderId="14" xfId="0" applyFill="1" applyBorder="1" applyAlignment="1"/>
    <xf numFmtId="0" fontId="0" fillId="5" borderId="16" xfId="0" applyFill="1" applyBorder="1" applyAlignment="1"/>
    <xf numFmtId="0" fontId="0" fillId="5" borderId="18" xfId="0" applyFill="1" applyBorder="1" applyAlignment="1"/>
    <xf numFmtId="0" fontId="0" fillId="5" borderId="19" xfId="0" applyFill="1" applyBorder="1" applyAlignment="1"/>
    <xf numFmtId="0" fontId="0" fillId="0" borderId="0" xfId="0" applyFill="1" applyBorder="1" applyAlignment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0" fillId="0" borderId="18" xfId="0" applyFill="1" applyBorder="1" applyAlignment="1"/>
    <xf numFmtId="0" fontId="11" fillId="0" borderId="0" xfId="0" applyFont="1"/>
    <xf numFmtId="0" fontId="9" fillId="0" borderId="0" xfId="0" applyFont="1"/>
    <xf numFmtId="0" fontId="0" fillId="5" borderId="15" xfId="0" applyFill="1" applyBorder="1" applyAlignment="1"/>
    <xf numFmtId="0" fontId="0" fillId="5" borderId="17" xfId="0" applyFill="1" applyBorder="1" applyAlignment="1"/>
    <xf numFmtId="0" fontId="12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2" fillId="0" borderId="1" xfId="0" applyFont="1" applyBorder="1"/>
    <xf numFmtId="0" fontId="2" fillId="0" borderId="9" xfId="0" applyFont="1" applyBorder="1"/>
    <xf numFmtId="0" fontId="2" fillId="0" borderId="11" xfId="0" applyFont="1" applyBorder="1"/>
    <xf numFmtId="0" fontId="1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top" wrapText="1"/>
    </xf>
    <xf numFmtId="164" fontId="13" fillId="0" borderId="0" xfId="0" applyNumberFormat="1" applyFont="1"/>
    <xf numFmtId="0" fontId="13" fillId="0" borderId="0" xfId="0" applyFont="1"/>
    <xf numFmtId="14" fontId="16" fillId="0" borderId="0" xfId="0" applyNumberFormat="1" applyFont="1" applyAlignment="1">
      <alignment horizontal="left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9" fontId="3" fillId="2" borderId="6" xfId="0" applyNumberFormat="1" applyFont="1" applyFill="1" applyBorder="1" applyAlignment="1">
      <alignment horizontal="center"/>
    </xf>
    <xf numFmtId="0" fontId="12" fillId="0" borderId="0" xfId="0" applyFont="1" applyBorder="1" applyAlignment="1">
      <alignment wrapText="1"/>
    </xf>
    <xf numFmtId="0" fontId="3" fillId="0" borderId="10" xfId="0" applyFont="1" applyBorder="1"/>
    <xf numFmtId="0" fontId="18" fillId="0" borderId="4" xfId="0" quotePrefix="1" applyFont="1" applyBorder="1" applyAlignment="1">
      <alignment horizontal="center"/>
    </xf>
    <xf numFmtId="164" fontId="18" fillId="0" borderId="4" xfId="0" applyNumberFormat="1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32" xfId="0" applyFont="1" applyBorder="1" applyAlignment="1">
      <alignment horizontal="center" vertical="top" wrapText="1"/>
    </xf>
    <xf numFmtId="0" fontId="18" fillId="0" borderId="0" xfId="0" applyFont="1"/>
    <xf numFmtId="0" fontId="18" fillId="0" borderId="28" xfId="0" applyFont="1" applyBorder="1" applyAlignment="1">
      <alignment horizontal="center" vertical="top" wrapText="1"/>
    </xf>
    <xf numFmtId="164" fontId="18" fillId="0" borderId="28" xfId="0" applyNumberFormat="1" applyFont="1" applyBorder="1"/>
    <xf numFmtId="0" fontId="18" fillId="0" borderId="28" xfId="0" applyFont="1" applyBorder="1"/>
    <xf numFmtId="49" fontId="18" fillId="0" borderId="1" xfId="0" applyNumberFormat="1" applyFont="1" applyBorder="1" applyAlignment="1" applyProtection="1">
      <alignment horizontal="center" vertical="center"/>
      <protection locked="0"/>
    </xf>
    <xf numFmtId="14" fontId="18" fillId="0" borderId="1" xfId="0" applyNumberFormat="1" applyFont="1" applyBorder="1" applyAlignment="1" applyProtection="1">
      <alignment horizontal="center" vertical="center" wrapText="1"/>
      <protection locked="0"/>
    </xf>
    <xf numFmtId="49" fontId="18" fillId="0" borderId="34" xfId="0" applyNumberFormat="1" applyFont="1" applyBorder="1" applyAlignment="1" applyProtection="1">
      <alignment horizontal="center" vertical="center"/>
      <protection locked="0"/>
    </xf>
    <xf numFmtId="14" fontId="18" fillId="0" borderId="34" xfId="0" applyNumberFormat="1" applyFont="1" applyBorder="1" applyAlignment="1" applyProtection="1">
      <alignment horizontal="center" vertical="center" wrapText="1"/>
      <protection locked="0"/>
    </xf>
    <xf numFmtId="0" fontId="25" fillId="3" borderId="11" xfId="0" applyFont="1" applyFill="1" applyBorder="1" applyAlignment="1">
      <alignment horizontal="right" vertical="center"/>
    </xf>
    <xf numFmtId="164" fontId="18" fillId="0" borderId="0" xfId="0" applyNumberFormat="1" applyFont="1"/>
    <xf numFmtId="0" fontId="18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center" vertical="top"/>
    </xf>
    <xf numFmtId="0" fontId="28" fillId="0" borderId="30" xfId="0" applyFont="1" applyBorder="1" applyAlignment="1">
      <alignment horizontal="center" vertical="center" wrapText="1"/>
    </xf>
    <xf numFmtId="164" fontId="28" fillId="0" borderId="30" xfId="0" applyNumberFormat="1" applyFont="1" applyBorder="1" applyAlignment="1">
      <alignment horizontal="center" vertical="center" wrapText="1"/>
    </xf>
    <xf numFmtId="40" fontId="18" fillId="0" borderId="1" xfId="0" applyNumberFormat="1" applyFont="1" applyBorder="1" applyAlignment="1" applyProtection="1">
      <alignment horizontal="center" vertical="center"/>
      <protection locked="0"/>
    </xf>
    <xf numFmtId="40" fontId="18" fillId="0" borderId="34" xfId="0" applyNumberFormat="1" applyFont="1" applyBorder="1" applyAlignment="1" applyProtection="1">
      <alignment horizontal="center" vertical="center"/>
      <protection locked="0"/>
    </xf>
    <xf numFmtId="40" fontId="25" fillId="3" borderId="4" xfId="0" applyNumberFormat="1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0" fontId="18" fillId="0" borderId="0" xfId="0" applyFont="1" applyFill="1" applyBorder="1"/>
    <xf numFmtId="0" fontId="25" fillId="0" borderId="0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right" vertical="center"/>
    </xf>
    <xf numFmtId="165" fontId="25" fillId="0" borderId="0" xfId="0" applyNumberFormat="1" applyFont="1" applyFill="1" applyBorder="1" applyAlignment="1">
      <alignment vertical="center"/>
    </xf>
    <xf numFmtId="0" fontId="25" fillId="3" borderId="4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 applyProtection="1">
      <alignment horizontal="left"/>
      <protection locked="0"/>
    </xf>
    <xf numFmtId="1" fontId="24" fillId="0" borderId="4" xfId="0" applyNumberFormat="1" applyFont="1" applyBorder="1" applyAlignment="1" applyProtection="1">
      <alignment horizontal="center"/>
    </xf>
    <xf numFmtId="1" fontId="24" fillId="9" borderId="4" xfId="0" applyNumberFormat="1" applyFont="1" applyFill="1" applyBorder="1" applyAlignment="1" applyProtection="1">
      <alignment horizontal="center"/>
    </xf>
    <xf numFmtId="1" fontId="24" fillId="0" borderId="6" xfId="0" applyNumberFormat="1" applyFont="1" applyBorder="1" applyAlignment="1" applyProtection="1">
      <alignment horizontal="center"/>
    </xf>
    <xf numFmtId="1" fontId="24" fillId="9" borderId="6" xfId="0" applyNumberFormat="1" applyFont="1" applyFill="1" applyBorder="1" applyAlignment="1" applyProtection="1">
      <alignment horizontal="center"/>
    </xf>
    <xf numFmtId="0" fontId="3" fillId="0" borderId="3" xfId="0" applyFont="1" applyBorder="1" applyProtection="1">
      <protection locked="0"/>
    </xf>
    <xf numFmtId="0" fontId="3" fillId="0" borderId="23" xfId="0" applyFont="1" applyBorder="1" applyProtection="1">
      <protection locked="0"/>
    </xf>
    <xf numFmtId="0" fontId="3" fillId="0" borderId="1" xfId="0" applyFont="1" applyBorder="1" applyProtection="1">
      <protection locked="0"/>
    </xf>
    <xf numFmtId="40" fontId="18" fillId="3" borderId="1" xfId="0" applyNumberFormat="1" applyFont="1" applyFill="1" applyBorder="1" applyAlignment="1" applyProtection="1">
      <alignment horizontal="center" vertical="center"/>
    </xf>
    <xf numFmtId="40" fontId="18" fillId="3" borderId="34" xfId="0" applyNumberFormat="1" applyFont="1" applyFill="1" applyBorder="1" applyAlignment="1" applyProtection="1">
      <alignment horizontal="center" vertical="center"/>
    </xf>
    <xf numFmtId="49" fontId="3" fillId="2" borderId="6" xfId="0" applyNumberFormat="1" applyFont="1" applyFill="1" applyBorder="1" applyAlignment="1">
      <alignment horizontal="center"/>
    </xf>
    <xf numFmtId="0" fontId="25" fillId="0" borderId="0" xfId="0" applyFont="1" applyFill="1" applyBorder="1" applyAlignment="1" applyProtection="1">
      <protection locked="0"/>
    </xf>
    <xf numFmtId="0" fontId="18" fillId="0" borderId="0" xfId="0" applyFont="1" applyFill="1" applyBorder="1" applyProtection="1">
      <protection locked="0"/>
    </xf>
    <xf numFmtId="0" fontId="5" fillId="0" borderId="0" xfId="0" applyFont="1" applyAlignment="1">
      <alignment vertical="center" wrapText="1"/>
    </xf>
    <xf numFmtId="0" fontId="7" fillId="0" borderId="0" xfId="0" applyFont="1" applyAlignment="1"/>
    <xf numFmtId="49" fontId="2" fillId="2" borderId="10" xfId="0" applyNumberFormat="1" applyFont="1" applyFill="1" applyBorder="1" applyAlignment="1">
      <alignment horizontal="center"/>
    </xf>
    <xf numFmtId="49" fontId="3" fillId="2" borderId="27" xfId="0" applyNumberFormat="1" applyFont="1" applyFill="1" applyBorder="1" applyAlignment="1">
      <alignment horizontal="center"/>
    </xf>
    <xf numFmtId="0" fontId="13" fillId="10" borderId="1" xfId="0" applyFont="1" applyFill="1" applyBorder="1" applyAlignment="1">
      <alignment vertical="center"/>
    </xf>
    <xf numFmtId="0" fontId="13" fillId="10" borderId="1" xfId="0" applyFont="1" applyFill="1" applyBorder="1"/>
    <xf numFmtId="0" fontId="13" fillId="10" borderId="4" xfId="0" applyFont="1" applyFill="1" applyBorder="1"/>
    <xf numFmtId="0" fontId="13" fillId="10" borderId="34" xfId="0" applyFont="1" applyFill="1" applyBorder="1" applyAlignment="1">
      <alignment vertical="center"/>
    </xf>
    <xf numFmtId="0" fontId="13" fillId="10" borderId="6" xfId="0" applyFont="1" applyFill="1" applyBorder="1"/>
    <xf numFmtId="49" fontId="18" fillId="0" borderId="4" xfId="0" applyNumberFormat="1" applyFont="1" applyBorder="1" applyAlignment="1" applyProtection="1">
      <alignment horizontal="center" vertical="center"/>
      <protection locked="0"/>
    </xf>
    <xf numFmtId="14" fontId="18" fillId="0" borderId="4" xfId="0" applyNumberFormat="1" applyFont="1" applyBorder="1" applyAlignment="1" applyProtection="1">
      <alignment horizontal="center" vertical="center" wrapText="1"/>
      <protection locked="0"/>
    </xf>
    <xf numFmtId="40" fontId="18" fillId="0" borderId="4" xfId="0" applyNumberFormat="1" applyFont="1" applyBorder="1" applyAlignment="1" applyProtection="1">
      <alignment horizontal="center" vertical="center"/>
      <protection locked="0"/>
    </xf>
    <xf numFmtId="40" fontId="18" fillId="3" borderId="4" xfId="0" applyNumberFormat="1" applyFont="1" applyFill="1" applyBorder="1" applyAlignment="1" applyProtection="1">
      <alignment horizontal="center" vertical="center"/>
    </xf>
    <xf numFmtId="0" fontId="13" fillId="10" borderId="4" xfId="0" applyFont="1" applyFill="1" applyBorder="1" applyAlignment="1">
      <alignment vertical="center"/>
    </xf>
    <xf numFmtId="0" fontId="18" fillId="2" borderId="6" xfId="0" quotePrefix="1" applyFont="1" applyFill="1" applyBorder="1" applyAlignment="1">
      <alignment horizontal="center" vertical="center"/>
    </xf>
    <xf numFmtId="164" fontId="18" fillId="2" borderId="6" xfId="0" quotePrefix="1" applyNumberFormat="1" applyFont="1" applyFill="1" applyBorder="1" applyAlignment="1">
      <alignment horizontal="center" vertical="center"/>
    </xf>
    <xf numFmtId="49" fontId="18" fillId="2" borderId="6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3" fillId="0" borderId="0" xfId="0" applyFont="1" applyFill="1" applyBorder="1" applyAlignment="1" applyProtection="1">
      <protection locked="0"/>
    </xf>
    <xf numFmtId="0" fontId="13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13" fillId="0" borderId="0" xfId="0" applyFont="1" applyFill="1"/>
    <xf numFmtId="0" fontId="0" fillId="0" borderId="28" xfId="0" applyBorder="1"/>
    <xf numFmtId="0" fontId="3" fillId="0" borderId="32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right" vertical="center"/>
    </xf>
    <xf numFmtId="0" fontId="4" fillId="0" borderId="28" xfId="0" applyFont="1" applyFill="1" applyBorder="1" applyAlignment="1" applyProtection="1">
      <alignment horizontal="left"/>
      <protection locked="0"/>
    </xf>
    <xf numFmtId="0" fontId="3" fillId="0" borderId="50" xfId="0" applyFont="1" applyBorder="1" applyAlignment="1">
      <alignment horizontal="center" vertical="center" wrapText="1"/>
    </xf>
    <xf numFmtId="4" fontId="6" fillId="4" borderId="31" xfId="0" applyNumberFormat="1" applyFont="1" applyFill="1" applyBorder="1" applyAlignment="1" applyProtection="1">
      <alignment horizontal="center"/>
    </xf>
    <xf numFmtId="0" fontId="0" fillId="0" borderId="0" xfId="0" applyProtection="1"/>
    <xf numFmtId="0" fontId="0" fillId="7" borderId="15" xfId="0" applyFill="1" applyBorder="1" applyProtection="1"/>
    <xf numFmtId="0" fontId="0" fillId="7" borderId="14" xfId="0" applyFill="1" applyBorder="1" applyProtection="1"/>
    <xf numFmtId="0" fontId="0" fillId="7" borderId="16" xfId="0" applyFill="1" applyBorder="1" applyProtection="1"/>
    <xf numFmtId="0" fontId="0" fillId="7" borderId="21" xfId="0" applyFill="1" applyBorder="1" applyProtection="1"/>
    <xf numFmtId="0" fontId="20" fillId="7" borderId="33" xfId="0" applyFont="1" applyFill="1" applyBorder="1" applyProtection="1"/>
    <xf numFmtId="0" fontId="20" fillId="0" borderId="0" xfId="0" applyFont="1" applyProtection="1"/>
    <xf numFmtId="0" fontId="19" fillId="7" borderId="0" xfId="0" applyFont="1" applyFill="1" applyBorder="1" applyProtection="1"/>
    <xf numFmtId="0" fontId="0" fillId="7" borderId="0" xfId="0" applyFill="1" applyBorder="1" applyProtection="1"/>
    <xf numFmtId="0" fontId="21" fillId="7" borderId="0" xfId="0" applyFont="1" applyFill="1" applyBorder="1" applyAlignment="1" applyProtection="1">
      <alignment horizontal="right"/>
    </xf>
    <xf numFmtId="0" fontId="21" fillId="7" borderId="0" xfId="0" applyFont="1" applyFill="1" applyBorder="1" applyProtection="1"/>
    <xf numFmtId="0" fontId="22" fillId="7" borderId="0" xfId="0" applyFont="1" applyFill="1" applyBorder="1" applyProtection="1"/>
    <xf numFmtId="0" fontId="0" fillId="7" borderId="33" xfId="0" applyFill="1" applyBorder="1" applyProtection="1"/>
    <xf numFmtId="0" fontId="2" fillId="7" borderId="0" xfId="0" applyFont="1" applyFill="1" applyBorder="1" applyProtection="1"/>
    <xf numFmtId="0" fontId="6" fillId="7" borderId="0" xfId="0" applyFont="1" applyFill="1" applyBorder="1" applyProtection="1"/>
    <xf numFmtId="0" fontId="2" fillId="7" borderId="36" xfId="0" applyFont="1" applyFill="1" applyBorder="1" applyProtection="1"/>
    <xf numFmtId="0" fontId="2" fillId="7" borderId="37" xfId="0" applyFont="1" applyFill="1" applyBorder="1" applyProtection="1"/>
    <xf numFmtId="0" fontId="0" fillId="7" borderId="37" xfId="0" applyFill="1" applyBorder="1" applyProtection="1"/>
    <xf numFmtId="0" fontId="0" fillId="7" borderId="38" xfId="0" applyFill="1" applyBorder="1" applyProtection="1"/>
    <xf numFmtId="0" fontId="2" fillId="7" borderId="39" xfId="0" applyFont="1" applyFill="1" applyBorder="1" applyAlignment="1" applyProtection="1">
      <alignment horizontal="right"/>
    </xf>
    <xf numFmtId="0" fontId="0" fillId="7" borderId="0" xfId="0" applyFill="1" applyBorder="1" applyAlignment="1" applyProtection="1">
      <alignment horizontal="left"/>
    </xf>
    <xf numFmtId="0" fontId="0" fillId="7" borderId="40" xfId="0" applyFill="1" applyBorder="1" applyProtection="1"/>
    <xf numFmtId="0" fontId="2" fillId="7" borderId="41" xfId="0" applyFont="1" applyFill="1" applyBorder="1" applyAlignment="1" applyProtection="1">
      <alignment horizontal="right"/>
    </xf>
    <xf numFmtId="0" fontId="2" fillId="7" borderId="35" xfId="0" applyFont="1" applyFill="1" applyBorder="1" applyAlignment="1" applyProtection="1">
      <alignment horizontal="center"/>
    </xf>
    <xf numFmtId="0" fontId="0" fillId="7" borderId="35" xfId="0" applyFill="1" applyBorder="1" applyProtection="1"/>
    <xf numFmtId="0" fontId="0" fillId="7" borderId="42" xfId="0" applyFill="1" applyBorder="1" applyProtection="1"/>
    <xf numFmtId="0" fontId="6" fillId="7" borderId="0" xfId="0" applyFont="1" applyFill="1" applyBorder="1" applyAlignment="1" applyProtection="1">
      <alignment horizontal="left"/>
    </xf>
    <xf numFmtId="0" fontId="2" fillId="7" borderId="36" xfId="0" applyFont="1" applyFill="1" applyBorder="1" applyAlignment="1" applyProtection="1">
      <alignment horizontal="right"/>
    </xf>
    <xf numFmtId="0" fontId="2" fillId="7" borderId="39" xfId="0" applyFont="1" applyFill="1" applyBorder="1" applyAlignment="1" applyProtection="1">
      <alignment horizontal="right" wrapText="1"/>
    </xf>
    <xf numFmtId="0" fontId="2" fillId="8" borderId="43" xfId="0" applyFont="1" applyFill="1" applyBorder="1" applyAlignment="1" applyProtection="1">
      <alignment horizontal="right"/>
    </xf>
    <xf numFmtId="0" fontId="11" fillId="7" borderId="0" xfId="0" applyFont="1" applyFill="1" applyBorder="1" applyProtection="1"/>
    <xf numFmtId="0" fontId="2" fillId="8" borderId="1" xfId="0" applyFont="1" applyFill="1" applyBorder="1" applyAlignment="1" applyProtection="1">
      <alignment horizontal="center"/>
    </xf>
    <xf numFmtId="0" fontId="2" fillId="7" borderId="0" xfId="0" applyFont="1" applyFill="1" applyBorder="1" applyAlignment="1" applyProtection="1">
      <alignment horizontal="center"/>
    </xf>
    <xf numFmtId="0" fontId="2" fillId="7" borderId="35" xfId="0" applyFont="1" applyFill="1" applyBorder="1" applyProtection="1"/>
    <xf numFmtId="0" fontId="2" fillId="7" borderId="0" xfId="0" applyFont="1" applyFill="1" applyBorder="1" applyAlignment="1" applyProtection="1">
      <alignment horizontal="right"/>
    </xf>
    <xf numFmtId="0" fontId="0" fillId="7" borderId="17" xfId="0" applyFill="1" applyBorder="1" applyProtection="1"/>
    <xf numFmtId="0" fontId="0" fillId="7" borderId="18" xfId="0" applyFill="1" applyBorder="1" applyProtection="1"/>
    <xf numFmtId="0" fontId="0" fillId="7" borderId="19" xfId="0" applyFill="1" applyBorder="1" applyProtection="1"/>
    <xf numFmtId="14" fontId="18" fillId="0" borderId="4" xfId="0" applyNumberFormat="1" applyFont="1" applyBorder="1" applyAlignment="1" applyProtection="1">
      <alignment horizontal="right" vertical="center" wrapText="1"/>
      <protection locked="0"/>
    </xf>
    <xf numFmtId="14" fontId="18" fillId="0" borderId="1" xfId="0" applyNumberFormat="1" applyFont="1" applyBorder="1" applyAlignment="1" applyProtection="1">
      <alignment horizontal="right" vertical="center" wrapText="1"/>
      <protection locked="0"/>
    </xf>
    <xf numFmtId="14" fontId="18" fillId="0" borderId="34" xfId="0" applyNumberFormat="1" applyFont="1" applyBorder="1" applyAlignment="1" applyProtection="1">
      <alignment horizontal="right" vertical="center" wrapText="1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8" fillId="0" borderId="34" xfId="0" applyFont="1" applyBorder="1" applyAlignment="1" applyProtection="1">
      <alignment horizontal="center" vertical="center" wrapText="1"/>
      <protection locked="0"/>
    </xf>
    <xf numFmtId="0" fontId="13" fillId="0" borderId="0" xfId="0" applyFont="1" applyProtection="1"/>
    <xf numFmtId="164" fontId="13" fillId="0" borderId="0" xfId="0" applyNumberFormat="1" applyFont="1" applyProtection="1"/>
    <xf numFmtId="14" fontId="16" fillId="0" borderId="0" xfId="0" applyNumberFormat="1" applyFont="1" applyAlignment="1" applyProtection="1">
      <alignment horizontal="left"/>
    </xf>
    <xf numFmtId="0" fontId="15" fillId="0" borderId="0" xfId="0" applyFont="1" applyAlignment="1" applyProtection="1">
      <alignment vertical="center" wrapText="1"/>
    </xf>
    <xf numFmtId="0" fontId="25" fillId="0" borderId="0" xfId="0" applyFont="1" applyFill="1" applyBorder="1" applyAlignment="1" applyProtection="1"/>
    <xf numFmtId="0" fontId="18" fillId="0" borderId="0" xfId="0" applyFont="1" applyFill="1" applyBorder="1" applyProtection="1"/>
    <xf numFmtId="10" fontId="25" fillId="0" borderId="0" xfId="0" applyNumberFormat="1" applyFont="1" applyBorder="1" applyAlignment="1" applyProtection="1">
      <alignment vertical="center" wrapText="1"/>
    </xf>
    <xf numFmtId="0" fontId="18" fillId="5" borderId="1" xfId="0" applyFont="1" applyFill="1" applyBorder="1" applyAlignment="1" applyProtection="1">
      <alignment horizontal="left" vertical="center"/>
    </xf>
    <xf numFmtId="0" fontId="13" fillId="0" borderId="0" xfId="0" applyFont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horizontal="left" vertical="top" wrapText="1"/>
    </xf>
    <xf numFmtId="0" fontId="27" fillId="0" borderId="0" xfId="0" applyFont="1" applyBorder="1" applyAlignment="1" applyProtection="1">
      <alignment vertical="center" wrapText="1"/>
    </xf>
    <xf numFmtId="1" fontId="18" fillId="5" borderId="4" xfId="0" applyNumberFormat="1" applyFont="1" applyFill="1" applyBorder="1" applyAlignment="1" applyProtection="1">
      <alignment horizontal="left" vertical="center"/>
    </xf>
    <xf numFmtId="0" fontId="14" fillId="0" borderId="0" xfId="0" applyFont="1" applyAlignment="1" applyProtection="1">
      <alignment vertical="center"/>
    </xf>
    <xf numFmtId="1" fontId="25" fillId="0" borderId="0" xfId="0" applyNumberFormat="1" applyFont="1" applyFill="1" applyBorder="1" applyAlignment="1" applyProtection="1">
      <alignment vertical="center"/>
    </xf>
    <xf numFmtId="0" fontId="18" fillId="0" borderId="0" xfId="0" applyFont="1" applyProtection="1"/>
    <xf numFmtId="0" fontId="18" fillId="0" borderId="28" xfId="0" applyFont="1" applyBorder="1" applyAlignment="1" applyProtection="1">
      <alignment horizontal="center" vertical="top" wrapText="1"/>
    </xf>
    <xf numFmtId="164" fontId="18" fillId="0" borderId="28" xfId="0" applyNumberFormat="1" applyFont="1" applyBorder="1" applyProtection="1"/>
    <xf numFmtId="0" fontId="18" fillId="0" borderId="28" xfId="0" applyFont="1" applyBorder="1" applyProtection="1"/>
    <xf numFmtId="0" fontId="28" fillId="0" borderId="30" xfId="0" applyFont="1" applyBorder="1" applyAlignment="1" applyProtection="1">
      <alignment horizontal="center" vertical="center" wrapText="1"/>
    </xf>
    <xf numFmtId="0" fontId="18" fillId="0" borderId="4" xfId="0" quotePrefix="1" applyFont="1" applyBorder="1" applyAlignment="1" applyProtection="1">
      <alignment horizontal="center"/>
    </xf>
    <xf numFmtId="0" fontId="18" fillId="0" borderId="4" xfId="0" applyFont="1" applyBorder="1" applyAlignment="1" applyProtection="1">
      <alignment horizontal="center" vertical="top" wrapText="1"/>
    </xf>
    <xf numFmtId="0" fontId="18" fillId="0" borderId="32" xfId="0" applyFont="1" applyBorder="1" applyAlignment="1" applyProtection="1">
      <alignment horizontal="center" vertical="top" wrapText="1"/>
    </xf>
    <xf numFmtId="0" fontId="18" fillId="2" borderId="6" xfId="0" quotePrefix="1" applyFont="1" applyFill="1" applyBorder="1" applyAlignment="1" applyProtection="1">
      <alignment horizontal="center" vertical="center"/>
    </xf>
    <xf numFmtId="164" fontId="18" fillId="2" borderId="6" xfId="0" quotePrefix="1" applyNumberFormat="1" applyFont="1" applyFill="1" applyBorder="1" applyAlignment="1" applyProtection="1">
      <alignment horizontal="center" vertical="center"/>
    </xf>
    <xf numFmtId="49" fontId="18" fillId="2" borderId="6" xfId="0" applyNumberFormat="1" applyFont="1" applyFill="1" applyBorder="1" applyAlignment="1" applyProtection="1">
      <alignment horizontal="center" vertical="center" wrapText="1"/>
    </xf>
    <xf numFmtId="49" fontId="34" fillId="10" borderId="6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Border="1" applyAlignment="1" applyProtection="1">
      <alignment horizontal="center" vertical="center"/>
    </xf>
    <xf numFmtId="165" fontId="3" fillId="3" borderId="4" xfId="0" applyNumberFormat="1" applyFont="1" applyFill="1" applyBorder="1" applyAlignment="1" applyProtection="1">
      <alignment horizontal="center" vertical="center"/>
    </xf>
    <xf numFmtId="0" fontId="13" fillId="10" borderId="4" xfId="0" applyFont="1" applyFill="1" applyBorder="1" applyAlignment="1" applyProtection="1">
      <alignment vertical="center"/>
    </xf>
    <xf numFmtId="49" fontId="18" fillId="0" borderId="1" xfId="0" applyNumberFormat="1" applyFont="1" applyBorder="1" applyAlignment="1" applyProtection="1">
      <alignment horizontal="center" vertical="center"/>
    </xf>
    <xf numFmtId="0" fontId="13" fillId="10" borderId="1" xfId="0" applyFont="1" applyFill="1" applyBorder="1" applyAlignment="1" applyProtection="1">
      <alignment vertical="center"/>
    </xf>
    <xf numFmtId="49" fontId="18" fillId="0" borderId="34" xfId="0" applyNumberFormat="1" applyFont="1" applyBorder="1" applyAlignment="1" applyProtection="1">
      <alignment horizontal="center" vertical="center"/>
    </xf>
    <xf numFmtId="165" fontId="3" fillId="3" borderId="34" xfId="0" applyNumberFormat="1" applyFont="1" applyFill="1" applyBorder="1" applyAlignment="1" applyProtection="1">
      <alignment horizontal="center" vertical="center"/>
    </xf>
    <xf numFmtId="0" fontId="13" fillId="10" borderId="34" xfId="0" applyFont="1" applyFill="1" applyBorder="1" applyAlignment="1" applyProtection="1">
      <alignment vertical="center"/>
    </xf>
    <xf numFmtId="0" fontId="25" fillId="3" borderId="11" xfId="0" applyFont="1" applyFill="1" applyBorder="1" applyAlignment="1" applyProtection="1">
      <alignment horizontal="right" vertical="center"/>
    </xf>
    <xf numFmtId="40" fontId="25" fillId="3" borderId="4" xfId="0" applyNumberFormat="1" applyFont="1" applyFill="1" applyBorder="1" applyAlignment="1" applyProtection="1">
      <alignment horizontal="right" vertical="center"/>
    </xf>
    <xf numFmtId="0" fontId="25" fillId="3" borderId="4" xfId="0" applyFont="1" applyFill="1" applyBorder="1" applyAlignment="1" applyProtection="1">
      <alignment horizontal="right" vertical="center"/>
    </xf>
    <xf numFmtId="0" fontId="13" fillId="10" borderId="4" xfId="0" applyFont="1" applyFill="1" applyBorder="1" applyProtection="1"/>
    <xf numFmtId="40" fontId="25" fillId="3" borderId="4" xfId="0" applyNumberFormat="1" applyFont="1" applyFill="1" applyBorder="1" applyAlignment="1" applyProtection="1">
      <alignment horizontal="center" vertical="center" wrapText="1"/>
    </xf>
    <xf numFmtId="0" fontId="25" fillId="3" borderId="4" xfId="0" applyFont="1" applyFill="1" applyBorder="1" applyAlignment="1" applyProtection="1">
      <alignment horizontal="center" vertical="center" wrapText="1"/>
    </xf>
    <xf numFmtId="0" fontId="25" fillId="3" borderId="51" xfId="0" applyFont="1" applyFill="1" applyBorder="1" applyAlignment="1" applyProtection="1">
      <alignment horizontal="right" vertical="center"/>
    </xf>
    <xf numFmtId="40" fontId="25" fillId="3" borderId="4" xfId="0" applyNumberFormat="1" applyFont="1" applyFill="1" applyBorder="1" applyAlignment="1" applyProtection="1">
      <alignment horizontal="center" vertical="center"/>
    </xf>
    <xf numFmtId="164" fontId="18" fillId="0" borderId="0" xfId="0" applyNumberFormat="1" applyFont="1" applyProtection="1"/>
    <xf numFmtId="0" fontId="13" fillId="0" borderId="0" xfId="0" applyFont="1" applyBorder="1" applyProtection="1"/>
    <xf numFmtId="0" fontId="0" fillId="0" borderId="0" xfId="0" applyAlignment="1" applyProtection="1">
      <alignment horizontal="left"/>
    </xf>
    <xf numFmtId="0" fontId="9" fillId="0" borderId="0" xfId="0" applyFont="1" applyBorder="1" applyAlignment="1" applyProtection="1">
      <alignment vertical="top" wrapText="1"/>
    </xf>
    <xf numFmtId="0" fontId="27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 applyProtection="1">
      <alignment vertical="center"/>
      <protection locked="0"/>
    </xf>
    <xf numFmtId="1" fontId="18" fillId="0" borderId="0" xfId="0" applyNumberFormat="1" applyFont="1" applyFill="1" applyBorder="1" applyAlignment="1" applyProtection="1">
      <alignment vertical="center"/>
      <protection locked="0"/>
    </xf>
    <xf numFmtId="10" fontId="3" fillId="3" borderId="1" xfId="1" applyNumberFormat="1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right"/>
    </xf>
    <xf numFmtId="0" fontId="3" fillId="6" borderId="1" xfId="0" applyFont="1" applyFill="1" applyBorder="1" applyProtection="1"/>
    <xf numFmtId="0" fontId="3" fillId="10" borderId="1" xfId="0" applyFont="1" applyFill="1" applyBorder="1" applyAlignment="1">
      <alignment horizontal="right"/>
    </xf>
    <xf numFmtId="0" fontId="3" fillId="10" borderId="1" xfId="0" applyFont="1" applyFill="1" applyBorder="1"/>
    <xf numFmtId="0" fontId="3" fillId="0" borderId="0" xfId="0" applyFont="1" applyFill="1" applyBorder="1" applyAlignment="1">
      <alignment vertical="center"/>
    </xf>
    <xf numFmtId="0" fontId="3" fillId="10" borderId="1" xfId="0" applyFont="1" applyFill="1" applyBorder="1" applyAlignment="1">
      <alignment vertical="center"/>
    </xf>
    <xf numFmtId="0" fontId="18" fillId="0" borderId="48" xfId="0" applyFont="1" applyFill="1" applyBorder="1" applyAlignment="1" applyProtection="1">
      <alignment vertical="center"/>
    </xf>
    <xf numFmtId="0" fontId="4" fillId="5" borderId="1" xfId="0" applyFont="1" applyFill="1" applyBorder="1" applyAlignment="1" applyProtection="1">
      <alignment horizontal="center"/>
      <protection locked="0"/>
    </xf>
    <xf numFmtId="0" fontId="0" fillId="5" borderId="0" xfId="0" applyFill="1" applyBorder="1" applyAlignment="1"/>
    <xf numFmtId="0" fontId="0" fillId="5" borderId="21" xfId="0" applyFill="1" applyBorder="1" applyAlignment="1"/>
    <xf numFmtId="0" fontId="0" fillId="5" borderId="33" xfId="0" applyFill="1" applyBorder="1" applyAlignment="1"/>
    <xf numFmtId="49" fontId="3" fillId="10" borderId="6" xfId="0" applyNumberFormat="1" applyFont="1" applyFill="1" applyBorder="1" applyAlignment="1">
      <alignment horizontal="center" vertical="center" wrapText="1"/>
    </xf>
    <xf numFmtId="167" fontId="18" fillId="0" borderId="1" xfId="0" applyNumberFormat="1" applyFont="1" applyBorder="1" applyAlignment="1" applyProtection="1">
      <alignment horizontal="center" vertical="center"/>
      <protection locked="0"/>
    </xf>
    <xf numFmtId="167" fontId="18" fillId="0" borderId="34" xfId="0" applyNumberFormat="1" applyFont="1" applyBorder="1" applyAlignment="1" applyProtection="1">
      <alignment horizontal="center" vertical="center"/>
      <protection locked="0"/>
    </xf>
    <xf numFmtId="168" fontId="18" fillId="0" borderId="1" xfId="0" applyNumberFormat="1" applyFont="1" applyBorder="1" applyAlignment="1" applyProtection="1">
      <alignment horizontal="center" vertical="center"/>
      <protection locked="0"/>
    </xf>
    <xf numFmtId="168" fontId="18" fillId="0" borderId="34" xfId="0" applyNumberFormat="1" applyFont="1" applyBorder="1" applyAlignment="1" applyProtection="1">
      <alignment horizontal="center" vertical="center"/>
      <protection locked="0"/>
    </xf>
    <xf numFmtId="4" fontId="18" fillId="3" borderId="4" xfId="0" applyNumberFormat="1" applyFont="1" applyFill="1" applyBorder="1" applyAlignment="1" applyProtection="1">
      <alignment horizontal="center" vertical="center"/>
    </xf>
    <xf numFmtId="4" fontId="3" fillId="3" borderId="4" xfId="0" applyNumberFormat="1" applyFont="1" applyFill="1" applyBorder="1" applyAlignment="1">
      <alignment horizontal="center" vertical="center"/>
    </xf>
    <xf numFmtId="4" fontId="18" fillId="0" borderId="1" xfId="0" applyNumberFormat="1" applyFont="1" applyBorder="1" applyAlignment="1" applyProtection="1">
      <alignment horizontal="center" vertical="center"/>
      <protection locked="0"/>
    </xf>
    <xf numFmtId="4" fontId="18" fillId="3" borderId="34" xfId="0" applyNumberFormat="1" applyFont="1" applyFill="1" applyBorder="1" applyAlignment="1" applyProtection="1">
      <alignment horizontal="center" vertical="center"/>
    </xf>
    <xf numFmtId="4" fontId="18" fillId="0" borderId="34" xfId="0" applyNumberFormat="1" applyFont="1" applyBorder="1" applyAlignment="1" applyProtection="1">
      <alignment horizontal="center" vertical="center"/>
      <protection locked="0"/>
    </xf>
    <xf numFmtId="4" fontId="3" fillId="3" borderId="34" xfId="0" applyNumberFormat="1" applyFont="1" applyFill="1" applyBorder="1" applyAlignment="1">
      <alignment horizontal="center" vertical="center"/>
    </xf>
    <xf numFmtId="4" fontId="25" fillId="3" borderId="4" xfId="0" applyNumberFormat="1" applyFont="1" applyFill="1" applyBorder="1" applyAlignment="1">
      <alignment horizontal="center" vertical="center"/>
    </xf>
    <xf numFmtId="4" fontId="25" fillId="3" borderId="1" xfId="0" applyNumberFormat="1" applyFont="1" applyFill="1" applyBorder="1" applyAlignment="1">
      <alignment horizontal="center" vertical="center"/>
    </xf>
    <xf numFmtId="4" fontId="25" fillId="3" borderId="6" xfId="0" applyNumberFormat="1" applyFont="1" applyFill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center" vertical="center"/>
    </xf>
    <xf numFmtId="4" fontId="25" fillId="3" borderId="4" xfId="0" applyNumberFormat="1" applyFont="1" applyFill="1" applyBorder="1" applyAlignment="1">
      <alignment horizontal="center" vertical="center" wrapText="1"/>
    </xf>
    <xf numFmtId="4" fontId="25" fillId="3" borderId="4" xfId="0" applyNumberFormat="1" applyFont="1" applyFill="1" applyBorder="1" applyAlignment="1">
      <alignment horizontal="right" vertical="center" wrapText="1"/>
    </xf>
    <xf numFmtId="4" fontId="18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18" fillId="3" borderId="34" xfId="0" applyNumberFormat="1" applyFont="1" applyFill="1" applyBorder="1" applyAlignment="1">
      <alignment horizontal="center" vertical="center"/>
    </xf>
    <xf numFmtId="49" fontId="18" fillId="0" borderId="1" xfId="0" applyNumberFormat="1" applyFont="1" applyBorder="1" applyAlignment="1" applyProtection="1">
      <alignment vertical="center" wrapText="1"/>
      <protection locked="0"/>
    </xf>
    <xf numFmtId="49" fontId="18" fillId="0" borderId="34" xfId="0" applyNumberFormat="1" applyFont="1" applyBorder="1" applyAlignment="1" applyProtection="1">
      <alignment vertical="center" wrapText="1"/>
      <protection locked="0"/>
    </xf>
    <xf numFmtId="4" fontId="37" fillId="0" borderId="4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Font="1"/>
    <xf numFmtId="0" fontId="12" fillId="0" borderId="0" xfId="0" applyFont="1" applyFill="1" applyBorder="1" applyAlignment="1">
      <alignment horizontal="right"/>
    </xf>
    <xf numFmtId="0" fontId="9" fillId="0" borderId="44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6" fillId="4" borderId="31" xfId="0" applyFont="1" applyFill="1" applyBorder="1" applyAlignment="1">
      <alignment horizontal="right"/>
    </xf>
    <xf numFmtId="14" fontId="0" fillId="8" borderId="1" xfId="0" applyNumberFormat="1" applyFill="1" applyBorder="1" applyAlignment="1" applyProtection="1">
      <alignment horizontal="left"/>
      <protection locked="0"/>
    </xf>
    <xf numFmtId="0" fontId="3" fillId="5" borderId="1" xfId="0" applyFont="1" applyFill="1" applyBorder="1" applyAlignment="1" applyProtection="1">
      <alignment horizontal="left"/>
    </xf>
    <xf numFmtId="1" fontId="18" fillId="5" borderId="1" xfId="0" applyNumberFormat="1" applyFont="1" applyFill="1" applyBorder="1" applyAlignment="1" applyProtection="1">
      <alignment horizontal="left" vertical="center"/>
    </xf>
    <xf numFmtId="0" fontId="3" fillId="10" borderId="1" xfId="0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 applyProtection="1">
      <alignment horizontal="center"/>
    </xf>
    <xf numFmtId="0" fontId="3" fillId="10" borderId="49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 vertical="center"/>
    </xf>
    <xf numFmtId="0" fontId="0" fillId="10" borderId="1" xfId="0" applyFill="1" applyBorder="1"/>
    <xf numFmtId="0" fontId="1" fillId="0" borderId="0" xfId="0" applyFont="1" applyFill="1" applyBorder="1" applyAlignment="1">
      <alignment vertical="center"/>
    </xf>
    <xf numFmtId="0" fontId="1" fillId="5" borderId="21" xfId="0" applyFont="1" applyFill="1" applyBorder="1" applyAlignment="1">
      <alignment vertical="center"/>
    </xf>
    <xf numFmtId="0" fontId="0" fillId="5" borderId="43" xfId="0" applyFill="1" applyBorder="1"/>
    <xf numFmtId="0" fontId="1" fillId="5" borderId="2" xfId="0" applyFont="1" applyFill="1" applyBorder="1" applyAlignment="1">
      <alignment vertical="center"/>
    </xf>
    <xf numFmtId="0" fontId="0" fillId="0" borderId="1" xfId="0" applyBorder="1" applyAlignment="1">
      <alignment horizontal="right"/>
    </xf>
    <xf numFmtId="2" fontId="3" fillId="3" borderId="4" xfId="0" applyNumberFormat="1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left" vertical="center"/>
    </xf>
    <xf numFmtId="168" fontId="3" fillId="0" borderId="4" xfId="0" applyNumberFormat="1" applyFont="1" applyBorder="1" applyAlignment="1" applyProtection="1">
      <alignment horizontal="center"/>
      <protection locked="0"/>
    </xf>
    <xf numFmtId="168" fontId="3" fillId="0" borderId="1" xfId="0" applyNumberFormat="1" applyFont="1" applyBorder="1" applyAlignment="1" applyProtection="1">
      <alignment horizontal="center"/>
      <protection locked="0"/>
    </xf>
    <xf numFmtId="168" fontId="3" fillId="0" borderId="6" xfId="0" applyNumberFormat="1" applyFont="1" applyBorder="1" applyAlignment="1" applyProtection="1">
      <alignment horizontal="center"/>
      <protection locked="0"/>
    </xf>
    <xf numFmtId="168" fontId="6" fillId="4" borderId="7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0" fontId="18" fillId="5" borderId="22" xfId="0" applyFont="1" applyFill="1" applyBorder="1" applyAlignment="1" applyProtection="1">
      <alignment horizontal="left" vertical="center"/>
    </xf>
    <xf numFmtId="4" fontId="0" fillId="0" borderId="0" xfId="0" applyNumberFormat="1"/>
    <xf numFmtId="0" fontId="4" fillId="5" borderId="0" xfId="0" applyFont="1" applyFill="1" applyBorder="1" applyAlignment="1" applyProtection="1">
      <alignment horizontal="left"/>
      <protection locked="0"/>
    </xf>
    <xf numFmtId="0" fontId="3" fillId="10" borderId="1" xfId="0" applyFont="1" applyFill="1" applyBorder="1" applyAlignment="1">
      <alignment horizontal="right" vertical="center" wrapText="1"/>
    </xf>
    <xf numFmtId="2" fontId="24" fillId="9" borderId="4" xfId="0" applyNumberFormat="1" applyFont="1" applyFill="1" applyBorder="1" applyAlignment="1" applyProtection="1">
      <alignment horizontal="center"/>
    </xf>
    <xf numFmtId="2" fontId="24" fillId="9" borderId="6" xfId="0" applyNumberFormat="1" applyFont="1" applyFill="1" applyBorder="1" applyAlignment="1" applyProtection="1">
      <alignment horizontal="center"/>
    </xf>
    <xf numFmtId="0" fontId="3" fillId="0" borderId="47" xfId="0" applyFont="1" applyBorder="1" applyAlignment="1">
      <alignment horizontal="center" vertical="center" wrapText="1"/>
    </xf>
    <xf numFmtId="4" fontId="30" fillId="13" borderId="61" xfId="0" applyNumberFormat="1" applyFont="1" applyFill="1" applyBorder="1" applyAlignment="1" applyProtection="1">
      <alignment horizontal="right"/>
    </xf>
    <xf numFmtId="4" fontId="24" fillId="13" borderId="25" xfId="0" applyNumberFormat="1" applyFont="1" applyFill="1" applyBorder="1" applyAlignment="1" applyProtection="1"/>
    <xf numFmtId="4" fontId="24" fillId="13" borderId="60" xfId="0" applyNumberFormat="1" applyFont="1" applyFill="1" applyBorder="1" applyAlignment="1" applyProtection="1"/>
    <xf numFmtId="166" fontId="24" fillId="0" borderId="62" xfId="0" applyNumberFormat="1" applyFont="1" applyBorder="1" applyAlignment="1" applyProtection="1">
      <alignment horizontal="right"/>
    </xf>
    <xf numFmtId="49" fontId="3" fillId="2" borderId="62" xfId="0" applyNumberFormat="1" applyFont="1" applyFill="1" applyBorder="1" applyAlignment="1" applyProtection="1">
      <alignment horizontal="center" vertical="center"/>
    </xf>
    <xf numFmtId="49" fontId="3" fillId="2" borderId="27" xfId="0" applyNumberFormat="1" applyFont="1" applyFill="1" applyBorder="1" applyAlignment="1" applyProtection="1">
      <alignment horizontal="center" vertical="center"/>
    </xf>
    <xf numFmtId="1" fontId="18" fillId="0" borderId="4" xfId="0" applyNumberFormat="1" applyFont="1" applyBorder="1" applyAlignment="1" applyProtection="1">
      <alignment horizontal="center"/>
      <protection locked="0"/>
    </xf>
    <xf numFmtId="1" fontId="18" fillId="9" borderId="4" xfId="0" applyNumberFormat="1" applyFont="1" applyFill="1" applyBorder="1" applyAlignment="1" applyProtection="1">
      <alignment horizontal="center"/>
      <protection locked="0"/>
    </xf>
    <xf numFmtId="2" fontId="18" fillId="9" borderId="4" xfId="0" applyNumberFormat="1" applyFont="1" applyFill="1" applyBorder="1" applyAlignment="1" applyProtection="1">
      <alignment horizontal="center"/>
      <protection locked="0"/>
    </xf>
    <xf numFmtId="4" fontId="18" fillId="13" borderId="63" xfId="0" applyNumberFormat="1" applyFont="1" applyFill="1" applyBorder="1" applyAlignment="1" applyProtection="1">
      <alignment horizontal="right"/>
    </xf>
    <xf numFmtId="4" fontId="18" fillId="13" borderId="3" xfId="0" applyNumberFormat="1" applyFont="1" applyFill="1" applyBorder="1" applyAlignment="1" applyProtection="1">
      <protection locked="0"/>
    </xf>
    <xf numFmtId="1" fontId="18" fillId="0" borderId="1" xfId="0" applyNumberFormat="1" applyFont="1" applyBorder="1" applyAlignment="1" applyProtection="1">
      <alignment horizontal="center"/>
      <protection locked="0"/>
    </xf>
    <xf numFmtId="1" fontId="18" fillId="0" borderId="6" xfId="0" applyNumberFormat="1" applyFont="1" applyBorder="1" applyAlignment="1" applyProtection="1">
      <alignment horizontal="center"/>
      <protection locked="0"/>
    </xf>
    <xf numFmtId="1" fontId="18" fillId="9" borderId="6" xfId="0" applyNumberFormat="1" applyFont="1" applyFill="1" applyBorder="1" applyAlignment="1" applyProtection="1">
      <alignment horizontal="center"/>
      <protection locked="0"/>
    </xf>
    <xf numFmtId="166" fontId="24" fillId="0" borderId="4" xfId="0" applyNumberFormat="1" applyFont="1" applyBorder="1" applyAlignment="1" applyProtection="1">
      <alignment horizontal="center" vertical="center"/>
    </xf>
    <xf numFmtId="166" fontId="24" fillId="0" borderId="6" xfId="0" applyNumberFormat="1" applyFont="1" applyBorder="1" applyAlignment="1" applyProtection="1">
      <alignment horizontal="center" vertical="center"/>
    </xf>
    <xf numFmtId="49" fontId="18" fillId="13" borderId="3" xfId="0" applyNumberFormat="1" applyFont="1" applyFill="1" applyBorder="1" applyAlignment="1" applyProtection="1">
      <alignment horizontal="center" vertical="center"/>
      <protection locked="0"/>
    </xf>
    <xf numFmtId="2" fontId="18" fillId="9" borderId="6" xfId="0" applyNumberFormat="1" applyFont="1" applyFill="1" applyBorder="1" applyAlignment="1" applyProtection="1">
      <alignment horizontal="center"/>
      <protection locked="0"/>
    </xf>
    <xf numFmtId="4" fontId="3" fillId="12" borderId="22" xfId="0" applyNumberFormat="1" applyFont="1" applyFill="1" applyBorder="1" applyAlignment="1" applyProtection="1"/>
    <xf numFmtId="4" fontId="3" fillId="10" borderId="23" xfId="0" applyNumberFormat="1" applyFont="1" applyFill="1" applyBorder="1" applyAlignment="1" applyProtection="1"/>
    <xf numFmtId="0" fontId="23" fillId="7" borderId="0" xfId="0" applyFont="1" applyFill="1" applyBorder="1" applyAlignment="1" applyProtection="1">
      <alignment horizontal="center"/>
    </xf>
    <xf numFmtId="0" fontId="19" fillId="7" borderId="0" xfId="0" applyFont="1" applyFill="1" applyBorder="1" applyAlignment="1" applyProtection="1">
      <alignment horizontal="center"/>
    </xf>
    <xf numFmtId="0" fontId="2" fillId="8" borderId="22" xfId="0" applyFont="1" applyFill="1" applyBorder="1" applyAlignment="1" applyProtection="1">
      <alignment horizontal="left"/>
      <protection locked="0"/>
    </xf>
    <xf numFmtId="0" fontId="2" fillId="8" borderId="29" xfId="0" applyFont="1" applyFill="1" applyBorder="1" applyAlignment="1" applyProtection="1">
      <alignment horizontal="left"/>
      <protection locked="0"/>
    </xf>
    <xf numFmtId="0" fontId="2" fillId="8" borderId="23" xfId="0" applyFont="1" applyFill="1" applyBorder="1" applyAlignment="1" applyProtection="1">
      <alignment horizontal="left"/>
      <protection locked="0"/>
    </xf>
    <xf numFmtId="0" fontId="2" fillId="8" borderId="1" xfId="0" applyFont="1" applyFill="1" applyBorder="1" applyAlignment="1" applyProtection="1">
      <alignment horizontal="left"/>
      <protection locked="0"/>
    </xf>
    <xf numFmtId="0" fontId="2" fillId="8" borderId="43" xfId="0" applyFont="1" applyFill="1" applyBorder="1" applyAlignment="1" applyProtection="1">
      <alignment horizontal="left"/>
      <protection locked="0"/>
    </xf>
    <xf numFmtId="0" fontId="2" fillId="8" borderId="44" xfId="0" applyFont="1" applyFill="1" applyBorder="1" applyAlignment="1" applyProtection="1">
      <alignment horizontal="left"/>
      <protection locked="0"/>
    </xf>
    <xf numFmtId="0" fontId="2" fillId="8" borderId="45" xfId="0" applyFont="1" applyFill="1" applyBorder="1" applyAlignment="1" applyProtection="1">
      <alignment horizontal="left"/>
      <protection locked="0"/>
    </xf>
    <xf numFmtId="0" fontId="3" fillId="10" borderId="22" xfId="0" applyFont="1" applyFill="1" applyBorder="1" applyAlignment="1">
      <alignment horizontal="center"/>
    </xf>
    <xf numFmtId="0" fontId="3" fillId="10" borderId="23" xfId="0" applyFont="1" applyFill="1" applyBorder="1" applyAlignment="1">
      <alignment horizontal="center"/>
    </xf>
    <xf numFmtId="0" fontId="31" fillId="0" borderId="0" xfId="0" applyFont="1" applyAlignment="1">
      <alignment horizontal="left" vertical="center" wrapText="1"/>
    </xf>
    <xf numFmtId="0" fontId="31" fillId="0" borderId="18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10" borderId="43" xfId="0" applyFont="1" applyFill="1" applyBorder="1" applyAlignment="1">
      <alignment horizontal="right" vertical="center" wrapText="1"/>
    </xf>
    <xf numFmtId="0" fontId="3" fillId="10" borderId="45" xfId="0" applyFont="1" applyFill="1" applyBorder="1" applyAlignment="1">
      <alignment horizontal="right" vertical="center" wrapText="1"/>
    </xf>
    <xf numFmtId="0" fontId="3" fillId="10" borderId="2" xfId="0" applyFont="1" applyFill="1" applyBorder="1" applyAlignment="1">
      <alignment horizontal="right" vertical="center" wrapText="1"/>
    </xf>
    <xf numFmtId="0" fontId="3" fillId="10" borderId="3" xfId="0" applyFont="1" applyFill="1" applyBorder="1" applyAlignment="1">
      <alignment horizontal="right" vertical="center" wrapText="1"/>
    </xf>
    <xf numFmtId="0" fontId="3" fillId="10" borderId="43" xfId="0" applyFont="1" applyFill="1" applyBorder="1" applyAlignment="1">
      <alignment horizontal="right" vertical="center"/>
    </xf>
    <xf numFmtId="0" fontId="3" fillId="10" borderId="45" xfId="0" applyFont="1" applyFill="1" applyBorder="1" applyAlignment="1">
      <alignment horizontal="right" vertical="center"/>
    </xf>
    <xf numFmtId="0" fontId="3" fillId="10" borderId="2" xfId="0" applyFont="1" applyFill="1" applyBorder="1" applyAlignment="1">
      <alignment horizontal="right" vertical="center"/>
    </xf>
    <xf numFmtId="0" fontId="3" fillId="10" borderId="3" xfId="0" applyFont="1" applyFill="1" applyBorder="1" applyAlignment="1">
      <alignment horizontal="right" vertical="center"/>
    </xf>
    <xf numFmtId="0" fontId="3" fillId="10" borderId="43" xfId="0" applyFont="1" applyFill="1" applyBorder="1" applyAlignment="1">
      <alignment horizontal="center" vertical="center"/>
    </xf>
    <xf numFmtId="0" fontId="3" fillId="10" borderId="44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28" xfId="0" applyFont="1" applyFill="1" applyBorder="1" applyAlignment="1">
      <alignment horizontal="center" vertical="center"/>
    </xf>
    <xf numFmtId="0" fontId="3" fillId="10" borderId="43" xfId="0" applyFont="1" applyFill="1" applyBorder="1" applyAlignment="1">
      <alignment horizontal="center" vertical="center" wrapText="1"/>
    </xf>
    <xf numFmtId="0" fontId="3" fillId="10" borderId="44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0" borderId="28" xfId="0" applyFont="1" applyFill="1" applyBorder="1" applyAlignment="1">
      <alignment horizontal="center" vertical="center" wrapText="1"/>
    </xf>
    <xf numFmtId="4" fontId="6" fillId="4" borderId="64" xfId="0" applyNumberFormat="1" applyFont="1" applyFill="1" applyBorder="1" applyAlignment="1">
      <alignment horizontal="center"/>
    </xf>
    <xf numFmtId="4" fontId="6" fillId="4" borderId="65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8" fillId="0" borderId="22" xfId="0" applyFont="1" applyBorder="1" applyAlignment="1" applyProtection="1">
      <alignment horizontal="center"/>
      <protection locked="0"/>
    </xf>
    <xf numFmtId="0" fontId="18" fillId="0" borderId="23" xfId="0" applyFont="1" applyBorder="1" applyAlignment="1" applyProtection="1">
      <alignment horizontal="center"/>
      <protection locked="0"/>
    </xf>
    <xf numFmtId="0" fontId="7" fillId="2" borderId="0" xfId="0" applyFont="1" applyFill="1" applyAlignment="1">
      <alignment horizontal="center" vertical="center" wrapText="1"/>
    </xf>
    <xf numFmtId="0" fontId="18" fillId="0" borderId="2" xfId="0" applyFont="1" applyBorder="1" applyAlignment="1" applyProtection="1">
      <alignment horizontal="left"/>
      <protection locked="0"/>
    </xf>
    <xf numFmtId="0" fontId="18" fillId="0" borderId="3" xfId="0" applyFont="1" applyBorder="1" applyAlignment="1" applyProtection="1">
      <alignment horizontal="left"/>
      <protection locked="0"/>
    </xf>
    <xf numFmtId="0" fontId="18" fillId="0" borderId="26" xfId="0" applyFont="1" applyBorder="1" applyAlignment="1" applyProtection="1">
      <alignment horizontal="center"/>
      <protection locked="0"/>
    </xf>
    <xf numFmtId="0" fontId="18" fillId="0" borderId="27" xfId="0" applyFont="1" applyBorder="1" applyAlignment="1" applyProtection="1">
      <alignment horizontal="center"/>
      <protection locked="0"/>
    </xf>
    <xf numFmtId="0" fontId="18" fillId="0" borderId="22" xfId="0" applyFont="1" applyBorder="1" applyAlignment="1" applyProtection="1">
      <alignment horizontal="left"/>
      <protection locked="0"/>
    </xf>
    <xf numFmtId="0" fontId="18" fillId="0" borderId="23" xfId="0" applyFont="1" applyBorder="1" applyAlignment="1" applyProtection="1">
      <alignment horizontal="left"/>
      <protection locked="0"/>
    </xf>
    <xf numFmtId="0" fontId="24" fillId="0" borderId="26" xfId="0" applyFont="1" applyBorder="1" applyAlignment="1" applyProtection="1">
      <alignment horizontal="center"/>
    </xf>
    <xf numFmtId="0" fontId="24" fillId="0" borderId="27" xfId="0" applyFont="1" applyBorder="1" applyAlignment="1" applyProtection="1">
      <alignment horizontal="center"/>
    </xf>
    <xf numFmtId="4" fontId="24" fillId="10" borderId="26" xfId="0" applyNumberFormat="1" applyFont="1" applyFill="1" applyBorder="1" applyAlignment="1" applyProtection="1">
      <alignment horizontal="center"/>
    </xf>
    <xf numFmtId="4" fontId="24" fillId="10" borderId="27" xfId="0" applyNumberFormat="1" applyFont="1" applyFill="1" applyBorder="1" applyAlignment="1" applyProtection="1">
      <alignment horizontal="center"/>
    </xf>
    <xf numFmtId="4" fontId="30" fillId="11" borderId="24" xfId="0" applyNumberFormat="1" applyFont="1" applyFill="1" applyBorder="1" applyAlignment="1" applyProtection="1">
      <alignment horizontal="center"/>
    </xf>
    <xf numFmtId="4" fontId="30" fillId="11" borderId="25" xfId="0" applyNumberFormat="1" applyFont="1" applyFill="1" applyBorder="1" applyAlignment="1" applyProtection="1">
      <alignment horizontal="center"/>
    </xf>
    <xf numFmtId="49" fontId="3" fillId="2" borderId="6" xfId="0" applyNumberFormat="1" applyFont="1" applyFill="1" applyBorder="1" applyAlignment="1">
      <alignment horizontal="center"/>
    </xf>
    <xf numFmtId="0" fontId="24" fillId="0" borderId="24" xfId="0" applyFont="1" applyBorder="1" applyAlignment="1" applyProtection="1">
      <alignment horizontal="center"/>
    </xf>
    <xf numFmtId="0" fontId="24" fillId="0" borderId="25" xfId="0" applyFont="1" applyBorder="1" applyAlignment="1" applyProtection="1">
      <alignment horizontal="center"/>
    </xf>
    <xf numFmtId="4" fontId="3" fillId="10" borderId="26" xfId="0" applyNumberFormat="1" applyFont="1" applyFill="1" applyBorder="1" applyAlignment="1" applyProtection="1">
      <alignment horizontal="center"/>
    </xf>
    <xf numFmtId="4" fontId="3" fillId="10" borderId="27" xfId="0" applyNumberFormat="1" applyFont="1" applyFill="1" applyBorder="1" applyAlignment="1" applyProtection="1">
      <alignment horizontal="center"/>
    </xf>
    <xf numFmtId="4" fontId="1" fillId="10" borderId="66" xfId="0" applyNumberFormat="1" applyFont="1" applyFill="1" applyBorder="1" applyAlignment="1" applyProtection="1">
      <alignment horizontal="center"/>
    </xf>
    <xf numFmtId="0" fontId="3" fillId="5" borderId="1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21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4" fillId="5" borderId="33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18" xfId="0" applyFont="1" applyFill="1" applyBorder="1" applyAlignment="1">
      <alignment horizontal="left" vertical="center" wrapText="1"/>
    </xf>
    <xf numFmtId="0" fontId="4" fillId="5" borderId="19" xfId="0" applyFont="1" applyFill="1" applyBorder="1" applyAlignment="1">
      <alignment horizontal="left" vertical="center" wrapText="1"/>
    </xf>
    <xf numFmtId="0" fontId="5" fillId="10" borderId="52" xfId="0" applyFont="1" applyFill="1" applyBorder="1" applyAlignment="1">
      <alignment horizontal="center" vertical="center" wrapText="1"/>
    </xf>
    <xf numFmtId="0" fontId="5" fillId="10" borderId="53" xfId="0" applyFont="1" applyFill="1" applyBorder="1" applyAlignment="1">
      <alignment horizontal="center" vertical="center" wrapText="1"/>
    </xf>
    <xf numFmtId="0" fontId="5" fillId="10" borderId="48" xfId="0" applyFont="1" applyFill="1" applyBorder="1" applyAlignment="1">
      <alignment horizontal="center" vertical="center" wrapText="1"/>
    </xf>
    <xf numFmtId="0" fontId="5" fillId="10" borderId="49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 wrapText="1"/>
    </xf>
    <xf numFmtId="49" fontId="18" fillId="10" borderId="26" xfId="0" applyNumberFormat="1" applyFont="1" applyFill="1" applyBorder="1" applyAlignment="1">
      <alignment horizontal="center"/>
    </xf>
    <xf numFmtId="49" fontId="18" fillId="10" borderId="27" xfId="0" applyNumberFormat="1" applyFont="1" applyFill="1" applyBorder="1" applyAlignment="1">
      <alignment horizontal="center"/>
    </xf>
    <xf numFmtId="4" fontId="3" fillId="10" borderId="22" xfId="0" applyNumberFormat="1" applyFont="1" applyFill="1" applyBorder="1" applyAlignment="1" applyProtection="1">
      <alignment horizontal="center"/>
    </xf>
    <xf numFmtId="4" fontId="3" fillId="10" borderId="23" xfId="0" applyNumberFormat="1" applyFont="1" applyFill="1" applyBorder="1" applyAlignment="1" applyProtection="1">
      <alignment horizontal="center"/>
    </xf>
    <xf numFmtId="4" fontId="3" fillId="10" borderId="24" xfId="0" applyNumberFormat="1" applyFont="1" applyFill="1" applyBorder="1" applyAlignment="1" applyProtection="1">
      <alignment horizontal="center"/>
    </xf>
    <xf numFmtId="4" fontId="3" fillId="10" borderId="25" xfId="0" applyNumberFormat="1" applyFont="1" applyFill="1" applyBorder="1" applyAlignment="1" applyProtection="1">
      <alignment horizontal="center"/>
    </xf>
    <xf numFmtId="2" fontId="3" fillId="10" borderId="22" xfId="0" applyNumberFormat="1" applyFont="1" applyFill="1" applyBorder="1" applyAlignment="1" applyProtection="1">
      <alignment horizontal="center"/>
    </xf>
    <xf numFmtId="2" fontId="3" fillId="10" borderId="29" xfId="0" applyNumberFormat="1" applyFont="1" applyFill="1" applyBorder="1" applyAlignment="1" applyProtection="1">
      <alignment horizontal="center"/>
    </xf>
    <xf numFmtId="2" fontId="3" fillId="10" borderId="23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2" fontId="3" fillId="10" borderId="1" xfId="0" applyNumberFormat="1" applyFont="1" applyFill="1" applyBorder="1" applyAlignment="1" applyProtection="1">
      <alignment horizontal="center"/>
    </xf>
    <xf numFmtId="2" fontId="3" fillId="10" borderId="4" xfId="0" applyNumberFormat="1" applyFont="1" applyFill="1" applyBorder="1" applyAlignment="1" applyProtection="1">
      <alignment horizontal="center"/>
    </xf>
    <xf numFmtId="0" fontId="9" fillId="10" borderId="1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right" vertical="center"/>
    </xf>
    <xf numFmtId="49" fontId="0" fillId="10" borderId="6" xfId="0" applyNumberForma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8" fillId="5" borderId="30" xfId="0" applyFont="1" applyFill="1" applyBorder="1" applyAlignment="1">
      <alignment horizontal="right" vertical="center" wrapText="1"/>
    </xf>
    <xf numFmtId="0" fontId="8" fillId="5" borderId="4" xfId="0" applyFont="1" applyFill="1" applyBorder="1" applyAlignment="1">
      <alignment horizontal="right" vertical="center" wrapText="1"/>
    </xf>
    <xf numFmtId="0" fontId="3" fillId="10" borderId="1" xfId="0" applyFont="1" applyFill="1" applyBorder="1" applyAlignment="1">
      <alignment horizontal="right" vertical="center"/>
    </xf>
    <xf numFmtId="0" fontId="9" fillId="0" borderId="44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3" fillId="10" borderId="1" xfId="0" applyFont="1" applyFill="1" applyBorder="1" applyAlignment="1">
      <alignment horizontal="center" vertical="center"/>
    </xf>
    <xf numFmtId="2" fontId="3" fillId="3" borderId="54" xfId="0" applyNumberFormat="1" applyFont="1" applyFill="1" applyBorder="1" applyAlignment="1">
      <alignment horizontal="right" vertical="center" wrapText="1"/>
    </xf>
    <xf numFmtId="2" fontId="3" fillId="3" borderId="29" xfId="0" applyNumberFormat="1" applyFont="1" applyFill="1" applyBorder="1" applyAlignment="1">
      <alignment horizontal="right" vertical="center" wrapText="1"/>
    </xf>
    <xf numFmtId="2" fontId="3" fillId="3" borderId="23" xfId="0" applyNumberFormat="1" applyFont="1" applyFill="1" applyBorder="1" applyAlignment="1">
      <alignment horizontal="right" vertical="center" wrapText="1"/>
    </xf>
    <xf numFmtId="0" fontId="25" fillId="3" borderId="55" xfId="0" applyFont="1" applyFill="1" applyBorder="1" applyAlignment="1">
      <alignment horizontal="right" vertical="center" wrapText="1"/>
    </xf>
    <xf numFmtId="0" fontId="25" fillId="3" borderId="56" xfId="0" applyFont="1" applyFill="1" applyBorder="1" applyAlignment="1">
      <alignment horizontal="right" vertical="center" wrapText="1"/>
    </xf>
    <xf numFmtId="0" fontId="25" fillId="3" borderId="27" xfId="0" applyFont="1" applyFill="1" applyBorder="1" applyAlignment="1">
      <alignment horizontal="right" vertical="center" wrapText="1"/>
    </xf>
    <xf numFmtId="0" fontId="18" fillId="0" borderId="37" xfId="0" applyFont="1" applyBorder="1" applyAlignment="1">
      <alignment horizontal="left" vertical="top" wrapText="1"/>
    </xf>
    <xf numFmtId="0" fontId="18" fillId="0" borderId="57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8" fillId="0" borderId="33" xfId="0" applyFont="1" applyBorder="1" applyAlignment="1">
      <alignment horizontal="left" vertical="top" wrapText="1"/>
    </xf>
    <xf numFmtId="0" fontId="25" fillId="3" borderId="2" xfId="0" applyFont="1" applyFill="1" applyBorder="1" applyAlignment="1">
      <alignment horizontal="right" vertical="center" wrapText="1"/>
    </xf>
    <xf numFmtId="0" fontId="25" fillId="3" borderId="28" xfId="0" applyFont="1" applyFill="1" applyBorder="1" applyAlignment="1">
      <alignment horizontal="right" vertical="center" wrapText="1"/>
    </xf>
    <xf numFmtId="0" fontId="25" fillId="3" borderId="3" xfId="0" applyFont="1" applyFill="1" applyBorder="1" applyAlignment="1">
      <alignment horizontal="right" vertical="center" wrapText="1"/>
    </xf>
    <xf numFmtId="0" fontId="9" fillId="0" borderId="44" xfId="0" applyFont="1" applyBorder="1" applyAlignment="1">
      <alignment horizontal="right" wrapText="1"/>
    </xf>
    <xf numFmtId="0" fontId="8" fillId="5" borderId="15" xfId="0" applyFont="1" applyFill="1" applyBorder="1" applyAlignment="1">
      <alignment horizontal="left" vertical="center" wrapText="1"/>
    </xf>
    <xf numFmtId="0" fontId="8" fillId="5" borderId="16" xfId="0" applyFont="1" applyFill="1" applyBorder="1" applyAlignment="1">
      <alignment horizontal="left" vertical="center" wrapText="1"/>
    </xf>
    <xf numFmtId="0" fontId="8" fillId="5" borderId="21" xfId="0" applyFont="1" applyFill="1" applyBorder="1" applyAlignment="1">
      <alignment horizontal="left" vertical="center" wrapText="1"/>
    </xf>
    <xf numFmtId="0" fontId="8" fillId="5" borderId="33" xfId="0" applyFont="1" applyFill="1" applyBorder="1" applyAlignment="1">
      <alignment horizontal="left" vertical="center" wrapText="1"/>
    </xf>
    <xf numFmtId="0" fontId="8" fillId="5" borderId="17" xfId="0" applyFont="1" applyFill="1" applyBorder="1" applyAlignment="1">
      <alignment horizontal="left" vertical="center" wrapText="1"/>
    </xf>
    <xf numFmtId="0" fontId="8" fillId="5" borderId="19" xfId="0" applyFont="1" applyFill="1" applyBorder="1" applyAlignment="1">
      <alignment horizontal="left" vertical="center" wrapText="1"/>
    </xf>
    <xf numFmtId="0" fontId="18" fillId="10" borderId="48" xfId="0" applyFont="1" applyFill="1" applyBorder="1" applyAlignment="1">
      <alignment horizontal="center"/>
    </xf>
    <xf numFmtId="0" fontId="18" fillId="10" borderId="49" xfId="0" applyFont="1" applyFill="1" applyBorder="1" applyAlignment="1">
      <alignment horizontal="center"/>
    </xf>
    <xf numFmtId="0" fontId="18" fillId="10" borderId="2" xfId="0" applyFont="1" applyFill="1" applyBorder="1" applyAlignment="1">
      <alignment horizontal="center"/>
    </xf>
    <xf numFmtId="0" fontId="18" fillId="10" borderId="3" xfId="0" applyFont="1" applyFill="1" applyBorder="1" applyAlignment="1">
      <alignment horizontal="center"/>
    </xf>
    <xf numFmtId="0" fontId="18" fillId="10" borderId="43" xfId="0" applyFont="1" applyFill="1" applyBorder="1" applyAlignment="1">
      <alignment horizontal="center"/>
    </xf>
    <xf numFmtId="0" fontId="18" fillId="10" borderId="45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8" fillId="5" borderId="33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25" fillId="3" borderId="9" xfId="0" applyFont="1" applyFill="1" applyBorder="1" applyAlignment="1">
      <alignment horizontal="right" vertical="center" wrapText="1"/>
    </xf>
    <xf numFmtId="0" fontId="25" fillId="3" borderId="1" xfId="0" applyFont="1" applyFill="1" applyBorder="1" applyAlignment="1">
      <alignment horizontal="right" vertical="center"/>
    </xf>
    <xf numFmtId="0" fontId="16" fillId="2" borderId="0" xfId="0" applyFont="1" applyFill="1" applyAlignment="1">
      <alignment horizontal="center" vertical="center"/>
    </xf>
    <xf numFmtId="2" fontId="3" fillId="3" borderId="9" xfId="0" applyNumberFormat="1" applyFont="1" applyFill="1" applyBorder="1" applyAlignment="1">
      <alignment horizontal="right" vertical="center" wrapText="1"/>
    </xf>
    <xf numFmtId="2" fontId="3" fillId="3" borderId="1" xfId="0" applyNumberFormat="1" applyFont="1" applyFill="1" applyBorder="1" applyAlignment="1">
      <alignment horizontal="right" vertical="center" wrapText="1"/>
    </xf>
    <xf numFmtId="0" fontId="5" fillId="10" borderId="30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36" fillId="0" borderId="1" xfId="0" applyFont="1" applyBorder="1" applyAlignment="1" applyProtection="1">
      <alignment horizontal="center" vertical="center" wrapText="1"/>
    </xf>
    <xf numFmtId="10" fontId="18" fillId="0" borderId="1" xfId="0" applyNumberFormat="1" applyFont="1" applyBorder="1" applyAlignment="1" applyProtection="1">
      <alignment horizontal="center" vertical="center" wrapText="1"/>
    </xf>
    <xf numFmtId="0" fontId="18" fillId="5" borderId="1" xfId="0" applyFont="1" applyFill="1" applyBorder="1" applyAlignment="1">
      <alignment horizontal="right" vertical="center"/>
    </xf>
    <xf numFmtId="164" fontId="18" fillId="5" borderId="1" xfId="0" applyNumberFormat="1" applyFont="1" applyFill="1" applyBorder="1" applyAlignment="1">
      <alignment horizontal="right" vertical="center"/>
    </xf>
    <xf numFmtId="0" fontId="18" fillId="5" borderId="1" xfId="0" applyFont="1" applyFill="1" applyBorder="1" applyAlignment="1" applyProtection="1">
      <alignment horizontal="right" vertical="center"/>
    </xf>
    <xf numFmtId="0" fontId="28" fillId="0" borderId="30" xfId="0" applyFont="1" applyBorder="1" applyAlignment="1" applyProtection="1">
      <alignment horizontal="center" vertical="center" wrapText="1"/>
    </xf>
    <xf numFmtId="0" fontId="28" fillId="0" borderId="4" xfId="0" applyFont="1" applyBorder="1" applyAlignment="1" applyProtection="1">
      <alignment horizontal="center" vertical="center" wrapText="1"/>
    </xf>
    <xf numFmtId="164" fontId="28" fillId="0" borderId="30" xfId="0" applyNumberFormat="1" applyFont="1" applyBorder="1" applyAlignment="1" applyProtection="1">
      <alignment horizontal="center" vertical="center" wrapText="1"/>
    </xf>
    <xf numFmtId="164" fontId="28" fillId="0" borderId="4" xfId="0" applyNumberFormat="1" applyFont="1" applyBorder="1" applyAlignment="1" applyProtection="1">
      <alignment horizontal="center" vertical="center" wrapText="1"/>
    </xf>
    <xf numFmtId="0" fontId="16" fillId="2" borderId="0" xfId="0" applyFont="1" applyFill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wrapText="1"/>
    </xf>
    <xf numFmtId="0" fontId="18" fillId="0" borderId="0" xfId="0" applyFont="1" applyAlignment="1" applyProtection="1">
      <alignment horizontal="left" vertical="top" wrapText="1"/>
    </xf>
    <xf numFmtId="0" fontId="25" fillId="3" borderId="2" xfId="0" applyFont="1" applyFill="1" applyBorder="1" applyAlignment="1" applyProtection="1">
      <alignment horizontal="right" vertical="center" wrapText="1"/>
    </xf>
    <xf numFmtId="0" fontId="26" fillId="3" borderId="28" xfId="0" applyFont="1" applyFill="1" applyBorder="1" applyAlignment="1" applyProtection="1">
      <alignment vertical="center"/>
    </xf>
    <xf numFmtId="0" fontId="26" fillId="3" borderId="3" xfId="0" applyFont="1" applyFill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top" wrapText="1"/>
    </xf>
    <xf numFmtId="0" fontId="27" fillId="0" borderId="0" xfId="0" applyFont="1" applyBorder="1" applyAlignment="1" applyProtection="1">
      <alignment horizontal="right" vertical="center" wrapText="1"/>
    </xf>
    <xf numFmtId="0" fontId="5" fillId="10" borderId="30" xfId="0" applyFont="1" applyFill="1" applyBorder="1" applyAlignment="1" applyProtection="1">
      <alignment horizontal="center" vertical="center" wrapText="1"/>
    </xf>
    <xf numFmtId="0" fontId="5" fillId="10" borderId="4" xfId="0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horizontal="right" vertical="center"/>
    </xf>
    <xf numFmtId="0" fontId="3" fillId="6" borderId="1" xfId="0" applyFont="1" applyFill="1" applyBorder="1" applyAlignment="1" applyProtection="1">
      <alignment horizontal="center"/>
    </xf>
    <xf numFmtId="0" fontId="8" fillId="5" borderId="15" xfId="0" applyFont="1" applyFill="1" applyBorder="1" applyAlignment="1" applyProtection="1">
      <alignment horizontal="left" vertical="center" wrapText="1"/>
    </xf>
    <xf numFmtId="0" fontId="8" fillId="5" borderId="16" xfId="0" applyFont="1" applyFill="1" applyBorder="1" applyAlignment="1" applyProtection="1">
      <alignment horizontal="left" vertical="center" wrapText="1"/>
    </xf>
    <xf numFmtId="0" fontId="8" fillId="5" borderId="21" xfId="0" applyFont="1" applyFill="1" applyBorder="1" applyAlignment="1" applyProtection="1">
      <alignment horizontal="left" vertical="center" wrapText="1"/>
    </xf>
    <xf numFmtId="0" fontId="8" fillId="5" borderId="33" xfId="0" applyFont="1" applyFill="1" applyBorder="1" applyAlignment="1" applyProtection="1">
      <alignment horizontal="left" vertical="center" wrapText="1"/>
    </xf>
    <xf numFmtId="0" fontId="8" fillId="5" borderId="17" xfId="0" applyFont="1" applyFill="1" applyBorder="1" applyAlignment="1" applyProtection="1">
      <alignment horizontal="left" vertical="center" wrapText="1"/>
    </xf>
    <xf numFmtId="0" fontId="8" fillId="5" borderId="19" xfId="0" applyFont="1" applyFill="1" applyBorder="1" applyAlignment="1" applyProtection="1">
      <alignment horizontal="left" vertical="center" wrapText="1"/>
    </xf>
    <xf numFmtId="0" fontId="8" fillId="5" borderId="12" xfId="0" applyFont="1" applyFill="1" applyBorder="1" applyAlignment="1" applyProtection="1">
      <alignment horizontal="center" vertical="center" wrapText="1"/>
    </xf>
    <xf numFmtId="0" fontId="8" fillId="5" borderId="46" xfId="0" applyFont="1" applyFill="1" applyBorder="1" applyAlignment="1" applyProtection="1">
      <alignment horizontal="center" vertical="center" wrapText="1"/>
    </xf>
    <xf numFmtId="0" fontId="8" fillId="5" borderId="13" xfId="0" applyFont="1" applyFill="1" applyBorder="1" applyAlignment="1" applyProtection="1">
      <alignment horizontal="center" vertical="center" wrapText="1"/>
    </xf>
    <xf numFmtId="164" fontId="18" fillId="5" borderId="1" xfId="0" applyNumberFormat="1" applyFont="1" applyFill="1" applyBorder="1" applyAlignment="1" applyProtection="1">
      <alignment horizontal="right" vertical="center"/>
    </xf>
    <xf numFmtId="168" fontId="18" fillId="0" borderId="4" xfId="0" applyNumberFormat="1" applyFont="1" applyBorder="1" applyAlignment="1" applyProtection="1">
      <alignment horizontal="center" vertical="center"/>
      <protection locked="0"/>
    </xf>
    <xf numFmtId="49" fontId="18" fillId="0" borderId="4" xfId="0" applyNumberFormat="1" applyFont="1" applyBorder="1" applyAlignment="1" applyProtection="1">
      <alignment vertical="center" wrapText="1"/>
      <protection locked="0"/>
    </xf>
    <xf numFmtId="167" fontId="18" fillId="0" borderId="4" xfId="0" applyNumberFormat="1" applyFont="1" applyBorder="1" applyAlignment="1" applyProtection="1">
      <alignment horizontal="center" vertical="center"/>
      <protection locked="0"/>
    </xf>
  </cellXfs>
  <cellStyles count="2">
    <cellStyle name="Prozent" xfId="1" builtinId="5"/>
    <cellStyle name="Standard" xfId="0" builtinId="0"/>
  </cellStyles>
  <dxfs count="7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dvl-nas-stm1v.stmlf.bayern.de\home\ml-ueberand\Desktop\LMS%20EIP%20Agri\EIP%20Stundenaufzeichnung%20u.%20Belegliste%20fr&#252;herer%20Sta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Anl. 1 - Leistungsgruppe 1"/>
      <sheetName val="Anl. 1 - Leistungsgruppe 2"/>
      <sheetName val="Anl. 1 - Leistungsgruppe 3"/>
      <sheetName val="Anl. 2 - Aufwandsentschädiung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7A92D-A5CC-4468-B72E-BB98DE66D29A}">
  <dimension ref="A1:V33"/>
  <sheetViews>
    <sheetView showGridLines="0" workbookViewId="0">
      <selection activeCell="E27" sqref="E27:F27"/>
    </sheetView>
  </sheetViews>
  <sheetFormatPr baseColWidth="10" defaultRowHeight="15" x14ac:dyDescent="0.25"/>
  <cols>
    <col min="1" max="1" width="1.85546875" style="118" customWidth="1"/>
    <col min="2" max="2" width="11.42578125" style="118"/>
    <col min="3" max="3" width="30.140625" style="118" customWidth="1"/>
    <col min="4" max="22" width="11.42578125" style="118"/>
  </cols>
  <sheetData>
    <row r="1" spans="2:13" ht="9.75" customHeight="1" thickBot="1" x14ac:dyDescent="0.3"/>
    <row r="2" spans="2:13" x14ac:dyDescent="0.25">
      <c r="B2" s="119"/>
      <c r="C2" s="120"/>
      <c r="D2" s="120"/>
      <c r="E2" s="120"/>
      <c r="F2" s="120"/>
      <c r="G2" s="120"/>
      <c r="H2" s="120"/>
      <c r="I2" s="120"/>
      <c r="J2" s="120"/>
      <c r="K2" s="121"/>
    </row>
    <row r="3" spans="2:13" ht="18" x14ac:dyDescent="0.25">
      <c r="B3" s="122"/>
      <c r="C3" s="304" t="s">
        <v>40</v>
      </c>
      <c r="D3" s="305"/>
      <c r="E3" s="305"/>
      <c r="F3" s="305"/>
      <c r="G3" s="305"/>
      <c r="H3" s="305"/>
      <c r="I3" s="305"/>
      <c r="J3" s="305"/>
      <c r="K3" s="123"/>
      <c r="L3" s="124"/>
      <c r="M3" s="124"/>
    </row>
    <row r="4" spans="2:13" x14ac:dyDescent="0.25">
      <c r="B4" s="122"/>
      <c r="C4" s="125"/>
      <c r="D4" s="125"/>
      <c r="E4" s="125"/>
      <c r="F4" s="125"/>
      <c r="G4" s="125"/>
      <c r="H4" s="125"/>
      <c r="I4" s="125"/>
      <c r="J4" s="125"/>
      <c r="K4" s="123"/>
      <c r="L4" s="124"/>
      <c r="M4" s="124"/>
    </row>
    <row r="5" spans="2:13" x14ac:dyDescent="0.25">
      <c r="B5" s="122"/>
      <c r="C5" s="125" t="s">
        <v>73</v>
      </c>
      <c r="D5" s="125"/>
      <c r="E5" s="125"/>
      <c r="F5" s="125"/>
      <c r="G5" s="126"/>
      <c r="H5" s="125"/>
      <c r="I5" s="125"/>
      <c r="J5" s="125"/>
      <c r="K5" s="123"/>
      <c r="L5" s="124"/>
      <c r="M5" s="124"/>
    </row>
    <row r="6" spans="2:13" x14ac:dyDescent="0.25">
      <c r="B6" s="122"/>
      <c r="C6" s="125" t="s">
        <v>116</v>
      </c>
      <c r="D6" s="125"/>
      <c r="E6" s="125"/>
      <c r="F6" s="125"/>
      <c r="G6" s="126"/>
      <c r="H6" s="125"/>
      <c r="I6" s="125"/>
      <c r="J6" s="125"/>
      <c r="K6" s="123"/>
      <c r="L6" s="124"/>
      <c r="M6" s="124"/>
    </row>
    <row r="7" spans="2:13" x14ac:dyDescent="0.25">
      <c r="B7" s="122"/>
      <c r="C7" s="125" t="s">
        <v>74</v>
      </c>
      <c r="D7" s="125"/>
      <c r="E7" s="125"/>
      <c r="F7" s="125"/>
      <c r="G7" s="125"/>
      <c r="H7" s="125"/>
      <c r="I7" s="125"/>
      <c r="J7" s="125"/>
      <c r="K7" s="123"/>
      <c r="L7" s="124"/>
      <c r="M7" s="124"/>
    </row>
    <row r="8" spans="2:13" x14ac:dyDescent="0.25">
      <c r="B8" s="122"/>
      <c r="C8" s="125"/>
      <c r="D8" s="125"/>
      <c r="E8" s="125"/>
      <c r="F8" s="125"/>
      <c r="G8" s="125"/>
      <c r="H8" s="125"/>
      <c r="I8" s="125"/>
      <c r="J8" s="125"/>
      <c r="K8" s="123"/>
      <c r="L8" s="124"/>
      <c r="M8" s="124"/>
    </row>
    <row r="9" spans="2:13" x14ac:dyDescent="0.25">
      <c r="B9" s="122"/>
      <c r="C9" s="127" t="s">
        <v>42</v>
      </c>
      <c r="D9" s="128" t="s">
        <v>48</v>
      </c>
      <c r="E9" s="128"/>
      <c r="F9" s="128"/>
      <c r="G9" s="128"/>
      <c r="H9" s="128"/>
      <c r="I9" s="128"/>
      <c r="J9" s="125"/>
      <c r="K9" s="123"/>
      <c r="L9" s="124"/>
      <c r="M9" s="124"/>
    </row>
    <row r="10" spans="2:13" x14ac:dyDescent="0.25">
      <c r="B10" s="122"/>
      <c r="C10" s="129"/>
      <c r="D10" s="128" t="s">
        <v>49</v>
      </c>
      <c r="E10" s="129"/>
      <c r="F10" s="129"/>
      <c r="G10" s="129"/>
      <c r="H10" s="129"/>
      <c r="I10" s="129"/>
      <c r="J10" s="126"/>
      <c r="K10" s="130"/>
    </row>
    <row r="11" spans="2:13" x14ac:dyDescent="0.25">
      <c r="B11" s="122"/>
      <c r="C11" s="126"/>
      <c r="D11" s="125"/>
      <c r="E11" s="126"/>
      <c r="F11" s="126"/>
      <c r="G11" s="126"/>
      <c r="H11" s="126"/>
      <c r="I11" s="126"/>
      <c r="J11" s="126"/>
      <c r="K11" s="130"/>
    </row>
    <row r="12" spans="2:13" x14ac:dyDescent="0.25">
      <c r="B12" s="122"/>
      <c r="C12" s="125" t="s">
        <v>41</v>
      </c>
      <c r="D12" s="254"/>
      <c r="E12" s="126"/>
      <c r="F12" s="126"/>
      <c r="G12" s="126"/>
      <c r="H12" s="126"/>
      <c r="I12" s="126"/>
      <c r="J12" s="126"/>
      <c r="K12" s="130"/>
    </row>
    <row r="13" spans="2:13" x14ac:dyDescent="0.25">
      <c r="B13" s="122"/>
      <c r="C13" s="128" t="s">
        <v>52</v>
      </c>
      <c r="D13" s="126"/>
      <c r="E13" s="126"/>
      <c r="F13" s="126"/>
      <c r="G13" s="126"/>
      <c r="H13" s="126"/>
      <c r="I13" s="126"/>
      <c r="J13" s="126"/>
      <c r="K13" s="130"/>
    </row>
    <row r="14" spans="2:13" x14ac:dyDescent="0.25">
      <c r="B14" s="122"/>
      <c r="C14" s="126"/>
      <c r="D14" s="131"/>
      <c r="E14" s="131"/>
      <c r="F14" s="131"/>
      <c r="G14" s="126"/>
      <c r="H14" s="126"/>
      <c r="I14" s="126"/>
      <c r="J14" s="126"/>
      <c r="K14" s="130"/>
    </row>
    <row r="15" spans="2:13" ht="15.75" thickBot="1" x14ac:dyDescent="0.3">
      <c r="B15" s="122"/>
      <c r="C15" s="132" t="s">
        <v>22</v>
      </c>
      <c r="D15" s="131"/>
      <c r="E15" s="131"/>
      <c r="F15" s="131"/>
      <c r="G15" s="126"/>
      <c r="H15" s="126"/>
      <c r="I15" s="126"/>
      <c r="J15" s="126"/>
      <c r="K15" s="130"/>
    </row>
    <row r="16" spans="2:13" ht="15.75" thickTop="1" x14ac:dyDescent="0.25">
      <c r="B16" s="122"/>
      <c r="C16" s="133"/>
      <c r="D16" s="134"/>
      <c r="E16" s="134"/>
      <c r="F16" s="134"/>
      <c r="G16" s="135"/>
      <c r="H16" s="135"/>
      <c r="I16" s="135"/>
      <c r="J16" s="136"/>
      <c r="K16" s="130"/>
    </row>
    <row r="17" spans="2:11" x14ac:dyDescent="0.25">
      <c r="B17" s="122"/>
      <c r="C17" s="137" t="s">
        <v>16</v>
      </c>
      <c r="D17" s="310"/>
      <c r="E17" s="311"/>
      <c r="F17" s="312"/>
      <c r="G17" s="138"/>
      <c r="H17" s="138"/>
      <c r="I17" s="138"/>
      <c r="J17" s="139"/>
      <c r="K17" s="130"/>
    </row>
    <row r="18" spans="2:11" x14ac:dyDescent="0.25">
      <c r="B18" s="122"/>
      <c r="C18" s="137" t="s">
        <v>122</v>
      </c>
      <c r="D18" s="306"/>
      <c r="E18" s="307"/>
      <c r="F18" s="307"/>
      <c r="G18" s="307"/>
      <c r="H18" s="307"/>
      <c r="I18" s="308"/>
      <c r="J18" s="139"/>
      <c r="K18" s="130"/>
    </row>
    <row r="19" spans="2:11" x14ac:dyDescent="0.25">
      <c r="B19" s="122"/>
      <c r="C19" s="137"/>
      <c r="D19" s="131"/>
      <c r="E19" s="131"/>
      <c r="F19" s="131"/>
      <c r="G19" s="126"/>
      <c r="H19" s="126"/>
      <c r="I19" s="126"/>
      <c r="J19" s="139"/>
      <c r="K19" s="130"/>
    </row>
    <row r="20" spans="2:11" x14ac:dyDescent="0.25">
      <c r="B20" s="122"/>
      <c r="C20" s="137" t="s">
        <v>44</v>
      </c>
      <c r="D20" s="306"/>
      <c r="E20" s="307"/>
      <c r="F20" s="308"/>
      <c r="G20" s="126"/>
      <c r="H20" s="126"/>
      <c r="I20" s="126"/>
      <c r="J20" s="139"/>
      <c r="K20" s="130"/>
    </row>
    <row r="21" spans="2:11" x14ac:dyDescent="0.25">
      <c r="B21" s="122"/>
      <c r="C21" s="137" t="s">
        <v>46</v>
      </c>
      <c r="D21" s="306"/>
      <c r="E21" s="307"/>
      <c r="F21" s="308"/>
      <c r="G21" s="126"/>
      <c r="H21" s="126"/>
      <c r="I21" s="126"/>
      <c r="J21" s="139"/>
      <c r="K21" s="130"/>
    </row>
    <row r="22" spans="2:11" x14ac:dyDescent="0.25">
      <c r="B22" s="122"/>
      <c r="C22" s="137" t="s">
        <v>45</v>
      </c>
      <c r="D22" s="306"/>
      <c r="E22" s="307"/>
      <c r="F22" s="308"/>
      <c r="G22" s="126"/>
      <c r="H22" s="126"/>
      <c r="I22" s="126"/>
      <c r="J22" s="139"/>
      <c r="K22" s="130"/>
    </row>
    <row r="23" spans="2:11" ht="15.75" thickBot="1" x14ac:dyDescent="0.3">
      <c r="B23" s="122"/>
      <c r="C23" s="140"/>
      <c r="D23" s="141"/>
      <c r="E23" s="141"/>
      <c r="F23" s="141"/>
      <c r="G23" s="142"/>
      <c r="H23" s="142"/>
      <c r="I23" s="142"/>
      <c r="J23" s="143"/>
      <c r="K23" s="130"/>
    </row>
    <row r="24" spans="2:11" ht="15.75" thickTop="1" x14ac:dyDescent="0.25">
      <c r="B24" s="122"/>
      <c r="C24" s="126"/>
      <c r="D24" s="131"/>
      <c r="E24" s="131"/>
      <c r="F24" s="131"/>
      <c r="G24" s="126"/>
      <c r="H24" s="126"/>
      <c r="I24" s="126"/>
      <c r="J24" s="126"/>
      <c r="K24" s="130"/>
    </row>
    <row r="25" spans="2:11" ht="15.75" thickBot="1" x14ac:dyDescent="0.3">
      <c r="B25" s="122"/>
      <c r="C25" s="144" t="s">
        <v>43</v>
      </c>
      <c r="D25" s="131"/>
      <c r="E25" s="131"/>
      <c r="F25" s="131"/>
      <c r="G25" s="126"/>
      <c r="H25" s="126"/>
      <c r="I25" s="126"/>
      <c r="J25" s="126"/>
      <c r="K25" s="130"/>
    </row>
    <row r="26" spans="2:11" ht="15.75" thickTop="1" x14ac:dyDescent="0.25">
      <c r="B26" s="122"/>
      <c r="C26" s="145"/>
      <c r="D26" s="134"/>
      <c r="E26" s="134"/>
      <c r="F26" s="134"/>
      <c r="G26" s="135"/>
      <c r="H26" s="135"/>
      <c r="I26" s="135"/>
      <c r="J26" s="136"/>
      <c r="K26" s="130"/>
    </row>
    <row r="27" spans="2:11" x14ac:dyDescent="0.25">
      <c r="B27" s="122"/>
      <c r="C27" s="146" t="s">
        <v>14</v>
      </c>
      <c r="D27" s="147" t="s">
        <v>15</v>
      </c>
      <c r="E27" s="309"/>
      <c r="F27" s="309"/>
      <c r="G27" s="148" t="s">
        <v>60</v>
      </c>
      <c r="H27" s="126"/>
      <c r="I27" s="126"/>
      <c r="J27" s="139"/>
      <c r="K27" s="130"/>
    </row>
    <row r="28" spans="2:11" x14ac:dyDescent="0.25">
      <c r="B28" s="122"/>
      <c r="C28" s="137" t="s">
        <v>47</v>
      </c>
      <c r="D28" s="306"/>
      <c r="E28" s="307"/>
      <c r="F28" s="307"/>
      <c r="G28" s="307"/>
      <c r="H28" s="307"/>
      <c r="I28" s="308"/>
      <c r="J28" s="139"/>
      <c r="K28" s="130"/>
    </row>
    <row r="29" spans="2:11" hidden="1" x14ac:dyDescent="0.25">
      <c r="B29" s="122"/>
      <c r="C29" s="137" t="s">
        <v>50</v>
      </c>
      <c r="D29" s="149" t="s">
        <v>29</v>
      </c>
      <c r="E29" s="150"/>
      <c r="F29" s="150"/>
      <c r="G29" s="150"/>
      <c r="H29" s="150"/>
      <c r="I29" s="150"/>
      <c r="J29" s="139"/>
      <c r="K29" s="130"/>
    </row>
    <row r="30" spans="2:11" ht="15.75" thickBot="1" x14ac:dyDescent="0.3">
      <c r="B30" s="122"/>
      <c r="C30" s="140"/>
      <c r="D30" s="151"/>
      <c r="E30" s="151"/>
      <c r="F30" s="151"/>
      <c r="G30" s="142"/>
      <c r="H30" s="142"/>
      <c r="I30" s="142"/>
      <c r="J30" s="143"/>
      <c r="K30" s="130"/>
    </row>
    <row r="31" spans="2:11" ht="15.75" thickTop="1" x14ac:dyDescent="0.25">
      <c r="B31" s="122"/>
      <c r="C31" s="152"/>
      <c r="D31" s="131"/>
      <c r="E31" s="131"/>
      <c r="F31" s="131"/>
      <c r="G31" s="126"/>
      <c r="H31" s="126"/>
      <c r="I31" s="126"/>
      <c r="J31" s="126"/>
      <c r="K31" s="130"/>
    </row>
    <row r="32" spans="2:11" x14ac:dyDescent="0.25">
      <c r="B32" s="122"/>
      <c r="C32" s="144"/>
      <c r="D32" s="131"/>
      <c r="E32" s="131"/>
      <c r="F32" s="131"/>
      <c r="G32" s="126"/>
      <c r="H32" s="126"/>
      <c r="I32" s="126"/>
      <c r="J32" s="126"/>
      <c r="K32" s="130"/>
    </row>
    <row r="33" spans="2:11" ht="15.75" thickBot="1" x14ac:dyDescent="0.3">
      <c r="B33" s="153"/>
      <c r="C33" s="154"/>
      <c r="D33" s="154"/>
      <c r="E33" s="154"/>
      <c r="F33" s="154"/>
      <c r="G33" s="154"/>
      <c r="H33" s="154"/>
      <c r="I33" s="154"/>
      <c r="J33" s="154"/>
      <c r="K33" s="155"/>
    </row>
  </sheetData>
  <sheetProtection algorithmName="SHA-512" hashValue="4Y3T1KTOmetGADbpQU/fJTRSf/cEZgyUI8boztJ91wKIK2usGwhkhDQG4V6il+NDPQKQrR31JIYMtqUKHKhdnw==" saltValue="esSIBMSWRkLOLI2qi4ckww==" spinCount="100000" sheet="1" objects="1" scenarios="1" selectLockedCells="1"/>
  <mergeCells count="8">
    <mergeCell ref="C3:J3"/>
    <mergeCell ref="D28:I28"/>
    <mergeCell ref="E27:F27"/>
    <mergeCell ref="D17:F17"/>
    <mergeCell ref="D20:F20"/>
    <mergeCell ref="D21:F21"/>
    <mergeCell ref="D22:F22"/>
    <mergeCell ref="D18:I18"/>
  </mergeCells>
  <pageMargins left="0.7" right="0.7" top="0.78740157499999996" bottom="0.78740157499999996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6E3975-3AA2-48DE-BD8D-D59180B0C768}">
          <x14:formula1>
            <xm:f>Hilfstabelle!$D$9:$D$10</xm:f>
          </x14:formula1>
          <xm:sqref>D29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F16E7-3A65-4D45-B230-22C913FDBE06}">
  <dimension ref="A1:O55"/>
  <sheetViews>
    <sheetView showGridLines="0" tabSelected="1" view="pageLayout" topLeftCell="A3" zoomScale="120" zoomScaleNormal="100" zoomScalePageLayoutView="120" workbookViewId="0">
      <selection activeCell="E3" sqref="E3"/>
    </sheetView>
  </sheetViews>
  <sheetFormatPr baseColWidth="10" defaultRowHeight="15" x14ac:dyDescent="0.25"/>
  <cols>
    <col min="1" max="1" width="3.28515625" customWidth="1"/>
    <col min="2" max="2" width="12" customWidth="1"/>
    <col min="3" max="3" width="17.42578125" style="1" customWidth="1"/>
    <col min="4" max="4" width="7.140625" customWidth="1"/>
    <col min="5" max="5" width="6.7109375" customWidth="1"/>
    <col min="6" max="6" width="8.85546875" customWidth="1"/>
    <col min="7" max="7" width="9.85546875" customWidth="1"/>
    <col min="8" max="8" width="10.28515625" customWidth="1"/>
    <col min="9" max="9" width="16.7109375" customWidth="1"/>
    <col min="10" max="10" width="10.5703125" customWidth="1"/>
    <col min="11" max="11" width="10" customWidth="1"/>
    <col min="12" max="12" width="9.28515625" customWidth="1"/>
    <col min="13" max="13" width="11.5703125" customWidth="1"/>
    <col min="14" max="14" width="10.5703125" customWidth="1"/>
    <col min="15" max="15" width="7.140625" customWidth="1"/>
  </cols>
  <sheetData>
    <row r="1" spans="1:15" ht="47.25" customHeight="1" x14ac:dyDescent="0.3">
      <c r="A1" s="364" t="s">
        <v>123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91"/>
    </row>
    <row r="2" spans="1:15" ht="15" customHeight="1" x14ac:dyDescent="0.25">
      <c r="I2" s="315" t="s">
        <v>129</v>
      </c>
      <c r="J2" s="315"/>
      <c r="K2" s="315"/>
      <c r="L2" s="315"/>
      <c r="M2" s="315"/>
      <c r="N2" s="90"/>
    </row>
    <row r="3" spans="1:15" ht="14.25" customHeight="1" x14ac:dyDescent="0.25">
      <c r="A3" s="383" t="s">
        <v>122</v>
      </c>
      <c r="B3" s="383"/>
      <c r="C3" s="255" t="str">
        <f>IF(Titelblatt!D18="","",Titelblatt!D18)</f>
        <v/>
      </c>
      <c r="E3" s="108"/>
      <c r="F3" s="247" t="s">
        <v>0</v>
      </c>
      <c r="G3" s="248" t="s">
        <v>1</v>
      </c>
      <c r="H3" s="248"/>
      <c r="I3" s="315"/>
      <c r="J3" s="315"/>
      <c r="K3" s="315"/>
      <c r="L3" s="315"/>
      <c r="M3" s="315"/>
      <c r="N3" s="90"/>
    </row>
    <row r="4" spans="1:15" x14ac:dyDescent="0.25">
      <c r="A4" s="383" t="s">
        <v>14</v>
      </c>
      <c r="B4" s="383"/>
      <c r="C4" s="255" t="str">
        <f>IF(Titelblatt!$E$27="","",Titelblatt!$E$27)</f>
        <v/>
      </c>
      <c r="D4" s="249"/>
      <c r="E4" s="250" t="s">
        <v>23</v>
      </c>
      <c r="F4" s="220">
        <v>1</v>
      </c>
      <c r="G4" s="77">
        <v>2023</v>
      </c>
      <c r="H4" s="279"/>
      <c r="I4" s="315"/>
      <c r="J4" s="315"/>
      <c r="K4" s="315"/>
      <c r="L4" s="315"/>
      <c r="M4" s="315"/>
      <c r="N4" s="90"/>
      <c r="O4" s="2"/>
    </row>
    <row r="5" spans="1:15" x14ac:dyDescent="0.25">
      <c r="A5" s="383" t="s">
        <v>16</v>
      </c>
      <c r="B5" s="383"/>
      <c r="C5" s="255" t="str">
        <f>IF(Titelblatt!$D$17="","",Titelblatt!$D$17)</f>
        <v/>
      </c>
      <c r="D5" s="249"/>
      <c r="E5" s="250" t="s">
        <v>24</v>
      </c>
      <c r="F5" s="220">
        <v>12</v>
      </c>
      <c r="G5" s="77">
        <v>2023</v>
      </c>
      <c r="H5" s="279"/>
      <c r="I5" s="315"/>
      <c r="J5" s="315"/>
      <c r="K5" s="315"/>
      <c r="L5" s="315"/>
      <c r="M5" s="315"/>
      <c r="N5" s="90"/>
      <c r="O5" s="2"/>
    </row>
    <row r="6" spans="1:15" ht="22.5" customHeight="1" thickBot="1" x14ac:dyDescent="0.3">
      <c r="A6" s="9"/>
      <c r="B6" s="9"/>
      <c r="C6" s="10"/>
      <c r="D6" s="9"/>
      <c r="E6" s="9"/>
      <c r="F6" s="9"/>
      <c r="G6" s="9"/>
      <c r="H6" s="9"/>
      <c r="I6" s="316"/>
      <c r="J6" s="316"/>
      <c r="K6" s="316"/>
      <c r="L6" s="316"/>
      <c r="M6" s="316"/>
      <c r="N6" s="7"/>
      <c r="O6" s="2"/>
    </row>
    <row r="7" spans="1:15" ht="50.25" customHeight="1" x14ac:dyDescent="0.25">
      <c r="A7" s="8" t="s">
        <v>3</v>
      </c>
      <c r="B7" s="317" t="s">
        <v>115</v>
      </c>
      <c r="C7" s="318"/>
      <c r="D7" s="341" t="s">
        <v>1</v>
      </c>
      <c r="E7" s="344" t="s">
        <v>0</v>
      </c>
      <c r="F7" s="341" t="s">
        <v>19</v>
      </c>
      <c r="G7" s="353" t="s">
        <v>126</v>
      </c>
      <c r="H7" s="354"/>
      <c r="I7" s="355"/>
      <c r="J7" s="347" t="s">
        <v>30</v>
      </c>
      <c r="K7" s="348"/>
      <c r="L7" s="393" t="s">
        <v>62</v>
      </c>
      <c r="M7" s="394"/>
      <c r="N7" s="7"/>
    </row>
    <row r="8" spans="1:15" ht="15" customHeight="1" x14ac:dyDescent="0.25">
      <c r="A8" s="283"/>
      <c r="B8" s="319"/>
      <c r="C8" s="320"/>
      <c r="D8" s="342"/>
      <c r="E8" s="345"/>
      <c r="F8" s="342"/>
      <c r="G8" s="360" t="s">
        <v>53</v>
      </c>
      <c r="H8" s="358" t="s">
        <v>127</v>
      </c>
      <c r="I8" s="356" t="s">
        <v>130</v>
      </c>
      <c r="J8" s="349"/>
      <c r="K8" s="350"/>
      <c r="L8" s="395"/>
      <c r="M8" s="396"/>
      <c r="N8" s="7"/>
    </row>
    <row r="9" spans="1:15" ht="9" customHeight="1" x14ac:dyDescent="0.25">
      <c r="A9" s="283"/>
      <c r="B9" s="319"/>
      <c r="C9" s="320"/>
      <c r="D9" s="343"/>
      <c r="E9" s="346"/>
      <c r="F9" s="343"/>
      <c r="G9" s="360"/>
      <c r="H9" s="358"/>
      <c r="I9" s="356"/>
      <c r="J9" s="349"/>
      <c r="K9" s="350"/>
      <c r="L9" s="395"/>
      <c r="M9" s="396"/>
      <c r="N9" s="7"/>
    </row>
    <row r="10" spans="1:15" x14ac:dyDescent="0.25">
      <c r="A10" s="6"/>
      <c r="B10" s="321"/>
      <c r="C10" s="322"/>
      <c r="D10" s="31" t="s">
        <v>25</v>
      </c>
      <c r="E10" s="31" t="s">
        <v>26</v>
      </c>
      <c r="F10" s="31"/>
      <c r="G10" s="361"/>
      <c r="H10" s="359"/>
      <c r="I10" s="357"/>
      <c r="J10" s="351" t="s">
        <v>4</v>
      </c>
      <c r="K10" s="352"/>
      <c r="L10" s="397"/>
      <c r="M10" s="398"/>
      <c r="N10" s="7"/>
    </row>
    <row r="11" spans="1:15" ht="15.75" thickBot="1" x14ac:dyDescent="0.3">
      <c r="A11" s="5" t="s">
        <v>5</v>
      </c>
      <c r="B11" s="377" t="s">
        <v>6</v>
      </c>
      <c r="C11" s="377"/>
      <c r="D11" s="11" t="s">
        <v>7</v>
      </c>
      <c r="E11" s="11" t="s">
        <v>8</v>
      </c>
      <c r="F11" s="11" t="s">
        <v>9</v>
      </c>
      <c r="G11" s="47" t="s">
        <v>10</v>
      </c>
      <c r="H11" s="276" t="s">
        <v>11</v>
      </c>
      <c r="I11" s="11" t="s">
        <v>12</v>
      </c>
      <c r="J11" s="288" t="s">
        <v>131</v>
      </c>
      <c r="K11" s="289" t="s">
        <v>132</v>
      </c>
      <c r="L11" s="399" t="s">
        <v>21</v>
      </c>
      <c r="M11" s="400"/>
    </row>
    <row r="12" spans="1:15" x14ac:dyDescent="0.25">
      <c r="A12" s="6"/>
      <c r="B12" s="378" t="s">
        <v>54</v>
      </c>
      <c r="C12" s="379"/>
      <c r="D12" s="78">
        <v>2023</v>
      </c>
      <c r="E12" s="78">
        <v>7</v>
      </c>
      <c r="F12" s="78">
        <v>3</v>
      </c>
      <c r="G12" s="79" t="s">
        <v>28</v>
      </c>
      <c r="H12" s="281">
        <v>0.4</v>
      </c>
      <c r="I12" s="298"/>
      <c r="J12" s="284">
        <v>6327</v>
      </c>
      <c r="K12" s="285"/>
      <c r="L12" s="375"/>
      <c r="M12" s="376"/>
    </row>
    <row r="13" spans="1:15" ht="15.75" thickBot="1" x14ac:dyDescent="0.3">
      <c r="A13" s="49"/>
      <c r="B13" s="371" t="s">
        <v>55</v>
      </c>
      <c r="C13" s="372"/>
      <c r="D13" s="80">
        <v>2023</v>
      </c>
      <c r="E13" s="80">
        <v>7</v>
      </c>
      <c r="F13" s="80">
        <v>3</v>
      </c>
      <c r="G13" s="81" t="s">
        <v>29</v>
      </c>
      <c r="H13" s="282"/>
      <c r="I13" s="299">
        <v>2.0833333333333335</v>
      </c>
      <c r="J13" s="287"/>
      <c r="K13" s="286">
        <v>2200</v>
      </c>
      <c r="L13" s="373"/>
      <c r="M13" s="374"/>
    </row>
    <row r="14" spans="1:15" x14ac:dyDescent="0.25">
      <c r="A14" s="6">
        <v>1</v>
      </c>
      <c r="B14" s="365"/>
      <c r="C14" s="366"/>
      <c r="D14" s="290"/>
      <c r="E14" s="290"/>
      <c r="F14" s="290"/>
      <c r="G14" s="291"/>
      <c r="H14" s="292"/>
      <c r="I14" s="300"/>
      <c r="J14" s="293" t="str">
        <f>IF(G14="ja",H14*(VLOOKUP(F14,Hilfstabelle!$D$11:$E$15,2)),IF(G14="nein","------",""))</f>
        <v/>
      </c>
      <c r="K14" s="294"/>
      <c r="L14" s="403"/>
      <c r="M14" s="404"/>
    </row>
    <row r="15" spans="1:15" x14ac:dyDescent="0.25">
      <c r="A15" s="6">
        <v>2</v>
      </c>
      <c r="B15" s="369"/>
      <c r="C15" s="370"/>
      <c r="D15" s="295"/>
      <c r="E15" s="295"/>
      <c r="F15" s="295"/>
      <c r="G15" s="291"/>
      <c r="H15" s="292"/>
      <c r="I15" s="300"/>
      <c r="J15" s="293" t="str">
        <f>IF(G15="ja",H15*(VLOOKUP(F15,Hilfstabelle!$D$11:$E$15,2)),IF(G15="nein","------",""))</f>
        <v/>
      </c>
      <c r="K15" s="294"/>
      <c r="L15" s="401"/>
      <c r="M15" s="402"/>
    </row>
    <row r="16" spans="1:15" x14ac:dyDescent="0.25">
      <c r="A16" s="4">
        <v>3</v>
      </c>
      <c r="B16" s="362"/>
      <c r="C16" s="363"/>
      <c r="D16" s="295"/>
      <c r="E16" s="295"/>
      <c r="F16" s="295"/>
      <c r="G16" s="291"/>
      <c r="H16" s="292"/>
      <c r="I16" s="300"/>
      <c r="J16" s="293" t="str">
        <f>IF(G16="ja",H16*(VLOOKUP(F16,Hilfstabelle!$D$11:$E$15,2)),IF(G16="nein","------",""))</f>
        <v/>
      </c>
      <c r="K16" s="294"/>
      <c r="L16" s="401"/>
      <c r="M16" s="402"/>
    </row>
    <row r="17" spans="1:13" x14ac:dyDescent="0.25">
      <c r="A17" s="6">
        <v>4</v>
      </c>
      <c r="B17" s="362"/>
      <c r="C17" s="363"/>
      <c r="D17" s="295"/>
      <c r="E17" s="295"/>
      <c r="F17" s="295"/>
      <c r="G17" s="291"/>
      <c r="H17" s="292"/>
      <c r="I17" s="300"/>
      <c r="J17" s="293" t="str">
        <f>IF(G17="ja",H17*(VLOOKUP(F17,Hilfstabelle!$D$11:$E$15,2)),IF(G17="nein","------",""))</f>
        <v/>
      </c>
      <c r="K17" s="294"/>
      <c r="L17" s="302"/>
      <c r="M17" s="303"/>
    </row>
    <row r="18" spans="1:13" x14ac:dyDescent="0.25">
      <c r="A18" s="6">
        <v>5</v>
      </c>
      <c r="B18" s="362"/>
      <c r="C18" s="363"/>
      <c r="D18" s="295"/>
      <c r="E18" s="295"/>
      <c r="F18" s="295"/>
      <c r="G18" s="291"/>
      <c r="H18" s="292"/>
      <c r="I18" s="300"/>
      <c r="J18" s="293" t="str">
        <f>IF(G18="ja",H18*(VLOOKUP(F18,Hilfstabelle!$D$11:$E$15,2)),IF(G18="nein","------",""))</f>
        <v/>
      </c>
      <c r="K18" s="294"/>
      <c r="L18" s="401"/>
      <c r="M18" s="402"/>
    </row>
    <row r="19" spans="1:13" x14ac:dyDescent="0.25">
      <c r="A19" s="4">
        <v>6</v>
      </c>
      <c r="B19" s="362"/>
      <c r="C19" s="363"/>
      <c r="D19" s="295"/>
      <c r="E19" s="295"/>
      <c r="F19" s="295"/>
      <c r="G19" s="291"/>
      <c r="H19" s="292"/>
      <c r="I19" s="300"/>
      <c r="J19" s="293" t="str">
        <f>IF(G19="ja",H19*(VLOOKUP(F19,Hilfstabelle!$D$11:$E$15,2)),IF(G19="nein","------",""))</f>
        <v/>
      </c>
      <c r="K19" s="294"/>
      <c r="L19" s="401"/>
      <c r="M19" s="402"/>
    </row>
    <row r="20" spans="1:13" x14ac:dyDescent="0.25">
      <c r="A20" s="6">
        <v>7</v>
      </c>
      <c r="B20" s="362"/>
      <c r="C20" s="363"/>
      <c r="D20" s="295"/>
      <c r="E20" s="295"/>
      <c r="F20" s="295"/>
      <c r="G20" s="291"/>
      <c r="H20" s="292"/>
      <c r="I20" s="300"/>
      <c r="J20" s="293" t="str">
        <f>IF(G20="ja",H20*(VLOOKUP(F20,Hilfstabelle!$D$11:$E$15,2)),IF(G20="nein","------",""))</f>
        <v/>
      </c>
      <c r="K20" s="294"/>
      <c r="L20" s="401"/>
      <c r="M20" s="402"/>
    </row>
    <row r="21" spans="1:13" x14ac:dyDescent="0.25">
      <c r="A21" s="6">
        <v>8</v>
      </c>
      <c r="B21" s="362"/>
      <c r="C21" s="363"/>
      <c r="D21" s="295"/>
      <c r="E21" s="295"/>
      <c r="F21" s="295"/>
      <c r="G21" s="291"/>
      <c r="H21" s="292"/>
      <c r="I21" s="300"/>
      <c r="J21" s="293" t="str">
        <f>IF(G21="ja",H21*(VLOOKUP(F21,Hilfstabelle!$D$11:$E$15,2)),IF(G21="nein","------",""))</f>
        <v/>
      </c>
      <c r="K21" s="294"/>
      <c r="L21" s="401"/>
      <c r="M21" s="402"/>
    </row>
    <row r="22" spans="1:13" x14ac:dyDescent="0.25">
      <c r="A22" s="4">
        <v>9</v>
      </c>
      <c r="B22" s="362"/>
      <c r="C22" s="363"/>
      <c r="D22" s="295"/>
      <c r="E22" s="295"/>
      <c r="F22" s="295"/>
      <c r="G22" s="291"/>
      <c r="H22" s="292"/>
      <c r="I22" s="300"/>
      <c r="J22" s="293" t="str">
        <f>IF(G22="ja",H22*(VLOOKUP(F22,Hilfstabelle!$D$11:$E$15,2)),IF(G22="nein","------",""))</f>
        <v/>
      </c>
      <c r="K22" s="294"/>
      <c r="L22" s="401"/>
      <c r="M22" s="402"/>
    </row>
    <row r="23" spans="1:13" x14ac:dyDescent="0.25">
      <c r="A23" s="6">
        <v>10</v>
      </c>
      <c r="B23" s="362"/>
      <c r="C23" s="363"/>
      <c r="D23" s="295"/>
      <c r="E23" s="295"/>
      <c r="F23" s="295"/>
      <c r="G23" s="291"/>
      <c r="H23" s="292"/>
      <c r="I23" s="300"/>
      <c r="J23" s="293" t="str">
        <f>IF(G23="ja",H23*(VLOOKUP(F23,Hilfstabelle!$D$11:$E$15,2)),IF(G23="nein","------",""))</f>
        <v/>
      </c>
      <c r="K23" s="294"/>
      <c r="L23" s="401"/>
      <c r="M23" s="402"/>
    </row>
    <row r="24" spans="1:13" x14ac:dyDescent="0.25">
      <c r="A24" s="6">
        <v>11</v>
      </c>
      <c r="B24" s="362"/>
      <c r="C24" s="363"/>
      <c r="D24" s="295"/>
      <c r="E24" s="295"/>
      <c r="F24" s="295"/>
      <c r="G24" s="291"/>
      <c r="H24" s="292"/>
      <c r="I24" s="300"/>
      <c r="J24" s="293" t="str">
        <f>IF(G24="ja",H24*(VLOOKUP(F24,Hilfstabelle!$D$11:$E$15,2)),IF(G24="nein","------",""))</f>
        <v/>
      </c>
      <c r="K24" s="294"/>
      <c r="L24" s="401"/>
      <c r="M24" s="402"/>
    </row>
    <row r="25" spans="1:13" x14ac:dyDescent="0.25">
      <c r="A25" s="4">
        <v>12</v>
      </c>
      <c r="B25" s="362"/>
      <c r="C25" s="363"/>
      <c r="D25" s="295"/>
      <c r="E25" s="295"/>
      <c r="F25" s="295"/>
      <c r="G25" s="291"/>
      <c r="H25" s="292"/>
      <c r="I25" s="300"/>
      <c r="J25" s="293" t="str">
        <f>IF(G25="ja",H25*(VLOOKUP(F25,Hilfstabelle!$D$11:$E$15,2)),IF(G25="nein","------",""))</f>
        <v/>
      </c>
      <c r="K25" s="294"/>
      <c r="L25" s="401"/>
      <c r="M25" s="402"/>
    </row>
    <row r="26" spans="1:13" x14ac:dyDescent="0.25">
      <c r="A26" s="6">
        <v>13</v>
      </c>
      <c r="B26" s="362"/>
      <c r="C26" s="363"/>
      <c r="D26" s="295"/>
      <c r="E26" s="295"/>
      <c r="F26" s="295"/>
      <c r="G26" s="291"/>
      <c r="H26" s="292"/>
      <c r="I26" s="300"/>
      <c r="J26" s="293" t="str">
        <f>IF(G26="ja",H26*(VLOOKUP(F26,Hilfstabelle!$D$11:$E$15,2)),IF(G26="nein","------",""))</f>
        <v/>
      </c>
      <c r="K26" s="294"/>
      <c r="L26" s="401"/>
      <c r="M26" s="402"/>
    </row>
    <row r="27" spans="1:13" x14ac:dyDescent="0.25">
      <c r="A27" s="6">
        <v>14</v>
      </c>
      <c r="B27" s="362"/>
      <c r="C27" s="363"/>
      <c r="D27" s="295"/>
      <c r="E27" s="295"/>
      <c r="F27" s="295"/>
      <c r="G27" s="291"/>
      <c r="H27" s="292"/>
      <c r="I27" s="300"/>
      <c r="J27" s="293" t="str">
        <f>IF(G27="ja",H27*(VLOOKUP(F27,Hilfstabelle!$D$11:$E$15,2)),IF(G27="nein","------",""))</f>
        <v/>
      </c>
      <c r="K27" s="294"/>
      <c r="L27" s="401"/>
      <c r="M27" s="402"/>
    </row>
    <row r="28" spans="1:13" x14ac:dyDescent="0.25">
      <c r="A28" s="4">
        <v>15</v>
      </c>
      <c r="B28" s="362"/>
      <c r="C28" s="363"/>
      <c r="D28" s="295"/>
      <c r="E28" s="295"/>
      <c r="F28" s="295"/>
      <c r="G28" s="291"/>
      <c r="H28" s="292"/>
      <c r="I28" s="300"/>
      <c r="J28" s="293" t="str">
        <f>IF(G28="ja",H28*(VLOOKUP(F28,Hilfstabelle!$D$11:$E$15,2)),IF(G28="nein","------",""))</f>
        <v/>
      </c>
      <c r="K28" s="294"/>
      <c r="L28" s="401"/>
      <c r="M28" s="402"/>
    </row>
    <row r="29" spans="1:13" x14ac:dyDescent="0.25">
      <c r="A29" s="6">
        <v>16</v>
      </c>
      <c r="B29" s="362"/>
      <c r="C29" s="363"/>
      <c r="D29" s="295"/>
      <c r="E29" s="295"/>
      <c r="F29" s="295"/>
      <c r="G29" s="291"/>
      <c r="H29" s="292"/>
      <c r="I29" s="300"/>
      <c r="J29" s="293" t="str">
        <f>IF(G29="ja",H29*(VLOOKUP(F29,Hilfstabelle!$D$11:$E$15,2)),IF(G29="nein","------",""))</f>
        <v/>
      </c>
      <c r="K29" s="294"/>
      <c r="L29" s="401"/>
      <c r="M29" s="402"/>
    </row>
    <row r="30" spans="1:13" x14ac:dyDescent="0.25">
      <c r="A30" s="6">
        <v>17</v>
      </c>
      <c r="B30" s="362"/>
      <c r="C30" s="363"/>
      <c r="D30" s="295"/>
      <c r="E30" s="295"/>
      <c r="F30" s="295"/>
      <c r="G30" s="291"/>
      <c r="H30" s="292"/>
      <c r="I30" s="300"/>
      <c r="J30" s="293" t="str">
        <f>IF(G30="ja",H30*(VLOOKUP(F30,Hilfstabelle!$D$11:$E$15,2)),IF(G30="nein","------",""))</f>
        <v/>
      </c>
      <c r="K30" s="294"/>
      <c r="L30" s="401"/>
      <c r="M30" s="402"/>
    </row>
    <row r="31" spans="1:13" x14ac:dyDescent="0.25">
      <c r="A31" s="4">
        <v>18</v>
      </c>
      <c r="B31" s="362"/>
      <c r="C31" s="363"/>
      <c r="D31" s="295"/>
      <c r="E31" s="295"/>
      <c r="F31" s="295"/>
      <c r="G31" s="291"/>
      <c r="H31" s="292"/>
      <c r="I31" s="300"/>
      <c r="J31" s="293" t="str">
        <f>IF(G31="ja",H31*(VLOOKUP(F31,Hilfstabelle!$D$11:$E$15,2)),IF(G31="nein","------",""))</f>
        <v/>
      </c>
      <c r="K31" s="294"/>
      <c r="L31" s="401"/>
      <c r="M31" s="402"/>
    </row>
    <row r="32" spans="1:13" x14ac:dyDescent="0.25">
      <c r="A32" s="6">
        <v>19</v>
      </c>
      <c r="B32" s="362"/>
      <c r="C32" s="363"/>
      <c r="D32" s="295"/>
      <c r="E32" s="295"/>
      <c r="F32" s="295"/>
      <c r="G32" s="291"/>
      <c r="H32" s="292"/>
      <c r="I32" s="300"/>
      <c r="J32" s="293" t="str">
        <f>IF(G32="ja",H32*(VLOOKUP(F32,Hilfstabelle!$D$11:$E$15,2)),IF(G32="nein","------",""))</f>
        <v/>
      </c>
      <c r="K32" s="294"/>
      <c r="L32" s="401"/>
      <c r="M32" s="402"/>
    </row>
    <row r="33" spans="1:15" x14ac:dyDescent="0.25">
      <c r="A33" s="6">
        <v>20</v>
      </c>
      <c r="B33" s="362"/>
      <c r="C33" s="363"/>
      <c r="D33" s="295"/>
      <c r="E33" s="295"/>
      <c r="F33" s="295"/>
      <c r="G33" s="291"/>
      <c r="H33" s="292"/>
      <c r="I33" s="300"/>
      <c r="J33" s="293" t="str">
        <f>IF(G33="ja",H33*(VLOOKUP(F33,Hilfstabelle!$D$11:$E$15,2)),IF(G33="nein","------",""))</f>
        <v/>
      </c>
      <c r="K33" s="294"/>
      <c r="L33" s="401"/>
      <c r="M33" s="402"/>
    </row>
    <row r="34" spans="1:15" x14ac:dyDescent="0.25">
      <c r="A34" s="4">
        <v>21</v>
      </c>
      <c r="B34" s="362"/>
      <c r="C34" s="363"/>
      <c r="D34" s="295"/>
      <c r="E34" s="295"/>
      <c r="F34" s="295"/>
      <c r="G34" s="291"/>
      <c r="H34" s="292"/>
      <c r="I34" s="300"/>
      <c r="J34" s="293" t="str">
        <f>IF(G34="ja",H34*(VLOOKUP(F34,Hilfstabelle!$D$11:$E$15,2)),IF(G34="nein","------",""))</f>
        <v/>
      </c>
      <c r="K34" s="294"/>
      <c r="L34" s="401"/>
      <c r="M34" s="402"/>
      <c r="N34" s="14"/>
    </row>
    <row r="35" spans="1:15" x14ac:dyDescent="0.25">
      <c r="A35" s="6">
        <v>22</v>
      </c>
      <c r="B35" s="362"/>
      <c r="C35" s="363"/>
      <c r="D35" s="295"/>
      <c r="E35" s="295"/>
      <c r="F35" s="295"/>
      <c r="G35" s="291"/>
      <c r="H35" s="292"/>
      <c r="I35" s="300"/>
      <c r="J35" s="293" t="str">
        <f>IF(G35="ja",H35*(VLOOKUP(F35,Hilfstabelle!$D$11:$E$15,2)),IF(G35="nein","------",""))</f>
        <v/>
      </c>
      <c r="K35" s="294"/>
      <c r="L35" s="401"/>
      <c r="M35" s="402"/>
    </row>
    <row r="36" spans="1:15" x14ac:dyDescent="0.25">
      <c r="A36" s="6">
        <v>23</v>
      </c>
      <c r="B36" s="362"/>
      <c r="C36" s="363"/>
      <c r="D36" s="295"/>
      <c r="E36" s="295"/>
      <c r="F36" s="295"/>
      <c r="G36" s="291"/>
      <c r="H36" s="292"/>
      <c r="I36" s="300"/>
      <c r="J36" s="293" t="str">
        <f>IF(G36="ja",H36*(VLOOKUP(F36,Hilfstabelle!$D$11:$E$15,2)),IF(G36="nein","------",""))</f>
        <v/>
      </c>
      <c r="K36" s="294"/>
      <c r="L36" s="401"/>
      <c r="M36" s="402"/>
    </row>
    <row r="37" spans="1:15" x14ac:dyDescent="0.25">
      <c r="A37" s="4">
        <v>24</v>
      </c>
      <c r="B37" s="362"/>
      <c r="C37" s="363"/>
      <c r="D37" s="295"/>
      <c r="E37" s="295"/>
      <c r="F37" s="295"/>
      <c r="G37" s="291"/>
      <c r="H37" s="292"/>
      <c r="I37" s="300"/>
      <c r="J37" s="293" t="str">
        <f>IF(G37="ja",H37*(VLOOKUP(F37,Hilfstabelle!$D$11:$E$15,2)),IF(G37="nein","------",""))</f>
        <v/>
      </c>
      <c r="K37" s="294"/>
      <c r="L37" s="401"/>
      <c r="M37" s="402"/>
    </row>
    <row r="38" spans="1:15" x14ac:dyDescent="0.25">
      <c r="A38" s="6">
        <v>25</v>
      </c>
      <c r="B38" s="362"/>
      <c r="C38" s="363"/>
      <c r="D38" s="295"/>
      <c r="E38" s="295"/>
      <c r="F38" s="295"/>
      <c r="G38" s="291"/>
      <c r="H38" s="292"/>
      <c r="I38" s="300"/>
      <c r="J38" s="293" t="str">
        <f>IF(G38="ja",H38*(VLOOKUP(F38,Hilfstabelle!$D$11:$E$15,2)),IF(G38="nein","------",""))</f>
        <v/>
      </c>
      <c r="K38" s="294"/>
      <c r="L38" s="401"/>
      <c r="M38" s="402"/>
    </row>
    <row r="39" spans="1:15" x14ac:dyDescent="0.25">
      <c r="A39" s="6">
        <v>26</v>
      </c>
      <c r="B39" s="362"/>
      <c r="C39" s="363"/>
      <c r="D39" s="295"/>
      <c r="E39" s="295"/>
      <c r="F39" s="295"/>
      <c r="G39" s="291"/>
      <c r="H39" s="292"/>
      <c r="I39" s="300"/>
      <c r="J39" s="293" t="str">
        <f>IF(G39="ja",H39*(VLOOKUP(F39,Hilfstabelle!$D$11:$E$15,2)),IF(G39="nein","------",""))</f>
        <v/>
      </c>
      <c r="K39" s="294"/>
      <c r="L39" s="401"/>
      <c r="M39" s="402"/>
    </row>
    <row r="40" spans="1:15" x14ac:dyDescent="0.25">
      <c r="A40" s="4">
        <v>27</v>
      </c>
      <c r="B40" s="362"/>
      <c r="C40" s="363"/>
      <c r="D40" s="295"/>
      <c r="E40" s="295"/>
      <c r="F40" s="295"/>
      <c r="G40" s="291"/>
      <c r="H40" s="292"/>
      <c r="I40" s="300"/>
      <c r="J40" s="293" t="str">
        <f>IF(G40="ja",H40*(VLOOKUP(F40,Hilfstabelle!$D$11:$E$15,2)),IF(G40="nein","------",""))</f>
        <v/>
      </c>
      <c r="K40" s="294"/>
      <c r="L40" s="401"/>
      <c r="M40" s="402"/>
    </row>
    <row r="41" spans="1:15" x14ac:dyDescent="0.25">
      <c r="A41" s="6">
        <v>28</v>
      </c>
      <c r="B41" s="362"/>
      <c r="C41" s="363"/>
      <c r="D41" s="295"/>
      <c r="E41" s="295"/>
      <c r="F41" s="295"/>
      <c r="G41" s="291"/>
      <c r="H41" s="292"/>
      <c r="I41" s="300"/>
      <c r="J41" s="293" t="str">
        <f>IF(G41="ja",H41*(VLOOKUP(F41,Hilfstabelle!$D$11:$E$15,2)),IF(G41="nein","------",""))</f>
        <v/>
      </c>
      <c r="K41" s="294"/>
      <c r="L41" s="401"/>
      <c r="M41" s="402"/>
    </row>
    <row r="42" spans="1:15" x14ac:dyDescent="0.25">
      <c r="A42" s="6">
        <v>29</v>
      </c>
      <c r="B42" s="362"/>
      <c r="C42" s="363"/>
      <c r="D42" s="295"/>
      <c r="E42" s="295"/>
      <c r="F42" s="295"/>
      <c r="G42" s="291"/>
      <c r="H42" s="292"/>
      <c r="I42" s="300"/>
      <c r="J42" s="293" t="str">
        <f>IF(G42="ja",H42*(VLOOKUP(F42,Hilfstabelle!$D$11:$E$15,2)),IF(G42="nein","------",""))</f>
        <v/>
      </c>
      <c r="K42" s="294"/>
      <c r="L42" s="401"/>
      <c r="M42" s="402"/>
    </row>
    <row r="43" spans="1:15" x14ac:dyDescent="0.25">
      <c r="A43" s="6">
        <v>30</v>
      </c>
      <c r="B43" s="362"/>
      <c r="C43" s="363"/>
      <c r="D43" s="295"/>
      <c r="E43" s="295"/>
      <c r="F43" s="295"/>
      <c r="G43" s="291"/>
      <c r="H43" s="292"/>
      <c r="I43" s="300"/>
      <c r="J43" s="293" t="str">
        <f>IF(G43="ja",H43*(VLOOKUP(F43,Hilfstabelle!$D$11:$E$15,2)),IF(G43="nein","------",""))</f>
        <v/>
      </c>
      <c r="K43" s="294"/>
      <c r="L43" s="401"/>
      <c r="M43" s="402"/>
    </row>
    <row r="44" spans="1:15" x14ac:dyDescent="0.25">
      <c r="A44" s="6">
        <v>31</v>
      </c>
      <c r="B44" s="362"/>
      <c r="C44" s="363"/>
      <c r="D44" s="295"/>
      <c r="E44" s="295"/>
      <c r="F44" s="295"/>
      <c r="G44" s="291"/>
      <c r="H44" s="292"/>
      <c r="I44" s="300"/>
      <c r="J44" s="293" t="str">
        <f>IF(G44="ja",H44*(VLOOKUP(F44,Hilfstabelle!$D$11:$E$15,2)),IF(G44="nein","------",""))</f>
        <v/>
      </c>
      <c r="K44" s="294"/>
      <c r="L44" s="401"/>
      <c r="M44" s="402"/>
    </row>
    <row r="45" spans="1:15" ht="15.75" thickBot="1" x14ac:dyDescent="0.3">
      <c r="A45" s="49">
        <v>32</v>
      </c>
      <c r="B45" s="367"/>
      <c r="C45" s="368"/>
      <c r="D45" s="296"/>
      <c r="E45" s="296"/>
      <c r="F45" s="296"/>
      <c r="G45" s="297"/>
      <c r="H45" s="301"/>
      <c r="I45" s="300"/>
      <c r="J45" s="293" t="str">
        <f>IF(G45="ja",H45*(VLOOKUP(F45,Hilfstabelle!$D$11:$E$15,2)),IF(G45="nein","------",""))</f>
        <v/>
      </c>
      <c r="K45" s="294"/>
      <c r="L45" s="380"/>
      <c r="M45" s="381"/>
    </row>
    <row r="46" spans="1:15" ht="15.75" thickBot="1" x14ac:dyDescent="0.3">
      <c r="A46" s="12"/>
      <c r="B46" s="2"/>
      <c r="C46" s="3"/>
      <c r="D46" s="2"/>
      <c r="E46" s="2"/>
      <c r="I46" s="253" t="s">
        <v>17</v>
      </c>
      <c r="J46" s="339">
        <f>SUM(J14:K45)</f>
        <v>0</v>
      </c>
      <c r="K46" s="340"/>
      <c r="L46" s="382"/>
      <c r="M46" s="382"/>
      <c r="N46" s="13"/>
      <c r="O46" s="2"/>
    </row>
    <row r="48" spans="1:15" ht="15.75" thickBot="1" x14ac:dyDescent="0.3">
      <c r="A48" s="24"/>
      <c r="B48" s="24"/>
      <c r="C48" s="24"/>
      <c r="D48" s="25"/>
      <c r="E48" s="21"/>
      <c r="F48" s="21"/>
      <c r="G48" s="21"/>
      <c r="H48" s="21"/>
      <c r="I48" s="21"/>
      <c r="J48" s="21"/>
      <c r="K48" s="22"/>
      <c r="L48" s="22"/>
      <c r="M48" s="22"/>
      <c r="N48" s="23"/>
    </row>
    <row r="49" spans="1:14" ht="11.25" customHeight="1" x14ac:dyDescent="0.25">
      <c r="A49" s="384" t="s">
        <v>27</v>
      </c>
      <c r="B49" s="385"/>
      <c r="C49" s="386"/>
      <c r="D49" s="28"/>
      <c r="E49" s="17"/>
      <c r="F49" s="18"/>
      <c r="G49" s="21"/>
      <c r="H49" s="21"/>
      <c r="I49" s="327" t="s">
        <v>18</v>
      </c>
      <c r="J49" s="328"/>
      <c r="K49" s="331"/>
      <c r="L49" s="332"/>
      <c r="M49" s="332"/>
      <c r="N49" s="22"/>
    </row>
    <row r="50" spans="1:14" ht="11.25" customHeight="1" x14ac:dyDescent="0.25">
      <c r="A50" s="387"/>
      <c r="B50" s="388"/>
      <c r="C50" s="389"/>
      <c r="D50" s="222"/>
      <c r="E50" s="221"/>
      <c r="F50" s="223"/>
      <c r="G50" s="21"/>
      <c r="H50" s="21"/>
      <c r="I50" s="329"/>
      <c r="J50" s="330"/>
      <c r="K50" s="333"/>
      <c r="L50" s="334"/>
      <c r="M50" s="334"/>
      <c r="N50" s="22"/>
    </row>
    <row r="51" spans="1:14" ht="11.25" customHeight="1" thickBot="1" x14ac:dyDescent="0.3">
      <c r="A51" s="390"/>
      <c r="B51" s="391"/>
      <c r="C51" s="392"/>
      <c r="D51" s="29"/>
      <c r="E51" s="19"/>
      <c r="F51" s="20"/>
      <c r="I51" s="323" t="s">
        <v>20</v>
      </c>
      <c r="J51" s="324"/>
      <c r="K51" s="335"/>
      <c r="L51" s="336"/>
      <c r="M51" s="336"/>
      <c r="N51" s="22"/>
    </row>
    <row r="52" spans="1:14" ht="11.25" customHeight="1" x14ac:dyDescent="0.25">
      <c r="I52" s="325"/>
      <c r="J52" s="326"/>
      <c r="K52" s="337"/>
      <c r="L52" s="338"/>
      <c r="M52" s="338"/>
      <c r="N52" s="22"/>
    </row>
    <row r="53" spans="1:14" ht="15.75" customHeight="1" x14ac:dyDescent="0.25">
      <c r="I53" s="323" t="s">
        <v>128</v>
      </c>
      <c r="J53" s="324"/>
      <c r="K53" s="280" t="s">
        <v>28</v>
      </c>
      <c r="L53" s="313"/>
      <c r="M53" s="314"/>
      <c r="N53" s="22"/>
    </row>
    <row r="54" spans="1:14" ht="15.75" customHeight="1" x14ac:dyDescent="0.25">
      <c r="I54" s="325"/>
      <c r="J54" s="326"/>
      <c r="K54" s="280" t="s">
        <v>29</v>
      </c>
      <c r="L54" s="313"/>
      <c r="M54" s="314"/>
    </row>
    <row r="55" spans="1:14" x14ac:dyDescent="0.25">
      <c r="I55" s="27" t="s">
        <v>61</v>
      </c>
      <c r="J55" s="27"/>
      <c r="N55" s="26"/>
    </row>
  </sheetData>
  <sheetProtection algorithmName="SHA-512" hashValue="NAgznhgO1bMChqkJnvSt19MNR0nAj0s9RitZePW1ufvD7E4xx35JkX/rj1STeFA4w1FMl9IadRi5XSmsaPuGww==" saltValue="1lUAygQLncTB3sX/Agfnww==" spinCount="100000" sheet="1" objects="1" scenarios="1" selectLockedCells="1"/>
  <mergeCells count="95">
    <mergeCell ref="B24:C24"/>
    <mergeCell ref="B25:C25"/>
    <mergeCell ref="L15:M15"/>
    <mergeCell ref="L18:M18"/>
    <mergeCell ref="L16:M16"/>
    <mergeCell ref="L24:M24"/>
    <mergeCell ref="L23:M23"/>
    <mergeCell ref="L22:M22"/>
    <mergeCell ref="L19:M19"/>
    <mergeCell ref="L42:M42"/>
    <mergeCell ref="L41:M41"/>
    <mergeCell ref="L25:M25"/>
    <mergeCell ref="L35:M35"/>
    <mergeCell ref="L34:M34"/>
    <mergeCell ref="L28:M28"/>
    <mergeCell ref="L27:M27"/>
    <mergeCell ref="L26:M26"/>
    <mergeCell ref="L40:M40"/>
    <mergeCell ref="L39:M39"/>
    <mergeCell ref="L38:M38"/>
    <mergeCell ref="L37:M37"/>
    <mergeCell ref="L36:M36"/>
    <mergeCell ref="I51:J52"/>
    <mergeCell ref="L45:M45"/>
    <mergeCell ref="L46:M46"/>
    <mergeCell ref="A3:B3"/>
    <mergeCell ref="A4:B4"/>
    <mergeCell ref="A5:B5"/>
    <mergeCell ref="A49:C51"/>
    <mergeCell ref="L7:M10"/>
    <mergeCell ref="L11:M11"/>
    <mergeCell ref="L33:M33"/>
    <mergeCell ref="L32:M32"/>
    <mergeCell ref="L31:M31"/>
    <mergeCell ref="L30:M30"/>
    <mergeCell ref="L29:M29"/>
    <mergeCell ref="L44:M44"/>
    <mergeCell ref="L43:M43"/>
    <mergeCell ref="B36:C36"/>
    <mergeCell ref="B37:C37"/>
    <mergeCell ref="B38:C38"/>
    <mergeCell ref="B35:C35"/>
    <mergeCell ref="B26:C26"/>
    <mergeCell ref="B27:C27"/>
    <mergeCell ref="B28:C28"/>
    <mergeCell ref="B29:C29"/>
    <mergeCell ref="B30:C30"/>
    <mergeCell ref="B33:C33"/>
    <mergeCell ref="B34:C34"/>
    <mergeCell ref="B31:C31"/>
    <mergeCell ref="B32:C32"/>
    <mergeCell ref="B44:C44"/>
    <mergeCell ref="B45:C45"/>
    <mergeCell ref="B42:C42"/>
    <mergeCell ref="B39:C39"/>
    <mergeCell ref="B41:C41"/>
    <mergeCell ref="B40:C40"/>
    <mergeCell ref="B43:C43"/>
    <mergeCell ref="B23:C23"/>
    <mergeCell ref="B17:C17"/>
    <mergeCell ref="B18:C18"/>
    <mergeCell ref="B22:C22"/>
    <mergeCell ref="A1:M1"/>
    <mergeCell ref="B14:C14"/>
    <mergeCell ref="B16:C16"/>
    <mergeCell ref="B15:C15"/>
    <mergeCell ref="B13:C13"/>
    <mergeCell ref="L13:M13"/>
    <mergeCell ref="L12:M12"/>
    <mergeCell ref="B11:C11"/>
    <mergeCell ref="B12:C12"/>
    <mergeCell ref="L21:M21"/>
    <mergeCell ref="L20:M20"/>
    <mergeCell ref="L14:M14"/>
    <mergeCell ref="H8:H10"/>
    <mergeCell ref="G8:G10"/>
    <mergeCell ref="B19:C19"/>
    <mergeCell ref="B20:C20"/>
    <mergeCell ref="B21:C21"/>
    <mergeCell ref="L53:M53"/>
    <mergeCell ref="L54:M54"/>
    <mergeCell ref="I2:M6"/>
    <mergeCell ref="B7:C10"/>
    <mergeCell ref="I53:J54"/>
    <mergeCell ref="I49:J50"/>
    <mergeCell ref="K49:M50"/>
    <mergeCell ref="K51:M52"/>
    <mergeCell ref="J46:K46"/>
    <mergeCell ref="F7:F9"/>
    <mergeCell ref="E7:E9"/>
    <mergeCell ref="D7:D9"/>
    <mergeCell ref="J7:K9"/>
    <mergeCell ref="J10:K10"/>
    <mergeCell ref="G7:I7"/>
    <mergeCell ref="I8:I10"/>
  </mergeCells>
  <conditionalFormatting sqref="A46 B12:B45">
    <cfRule type="containsText" dxfId="6" priority="9" operator="containsText" text="So">
      <formula>NOT(ISERROR(SEARCH("So",A12)))</formula>
    </cfRule>
    <cfRule type="containsText" dxfId="5" priority="10" operator="containsText" text="Sa">
      <formula>NOT(ISERROR(SEARCH("Sa",A12)))</formula>
    </cfRule>
  </conditionalFormatting>
  <conditionalFormatting sqref="D12:D45">
    <cfRule type="expression" dxfId="4" priority="8">
      <formula>WEEKDAY(C12,2)&gt; 5</formula>
    </cfRule>
  </conditionalFormatting>
  <conditionalFormatting sqref="E12:E45">
    <cfRule type="expression" dxfId="3" priority="7">
      <formula>WEEKDAY(C12,2)&gt; 5</formula>
    </cfRule>
  </conditionalFormatting>
  <conditionalFormatting sqref="F12:H45">
    <cfRule type="expression" dxfId="2" priority="6">
      <formula>WEEKDAY(C12,2)&gt; 5</formula>
    </cfRule>
  </conditionalFormatting>
  <conditionalFormatting sqref="I12:J13 J14:J45">
    <cfRule type="expression" dxfId="1" priority="5">
      <formula>WEEKDAY(C12,2)&gt; 5</formula>
    </cfRule>
  </conditionalFormatting>
  <dataValidations count="3">
    <dataValidation type="custom" showErrorMessage="1" errorTitle="Keine Eintragung möglich" error="Falls angestelltes Personal ausschließlich für das EIP-Projekt beschäftigt ist, ist keine gesonderte Stundenaufzeichnung zu führen und dementsprechend keine Stundenübertragung nötig.Berechnung erfolgt automatisch in Spalte 9a" sqref="I14:I45" xr:uid="{9D306C4C-224E-43C1-A030-A1A26E0BF028}">
      <formula1>G14="nein"</formula1>
    </dataValidation>
    <dataValidation type="custom" showInputMessage="1" showErrorMessage="1" errorTitle="Keine Eingabe möglich" error="Eine Eingabe ist nur möglich, falls das Personal aussschließlich für das EIP-Pojekt beschäftigt ist." sqref="H14:H45" xr:uid="{36744DCF-C504-4682-9F38-7C11C519C7F4}">
      <formula1>G14="ja"</formula1>
    </dataValidation>
    <dataValidation type="custom" showErrorMessage="1" errorTitle="Keine Eintragung möglich" error="Falls angestelltes Personal ausschließlich für das EIP-Projekt beschäftigt ist, ist keine gesonderte Stundenaufzeichnung zu führen und dementsprechend keine Stundenübertragung nötig.Berechnung erfolgt automatisch in Spalte 9a" sqref="K14:K45" xr:uid="{12413AE6-DB01-4A63-95C6-9E9258AF7918}">
      <formula1>G14="nein"</formula1>
    </dataValidation>
  </dataValidations>
  <pageMargins left="0.27559055118110237" right="0.19685039370078741" top="0.39370078740157483" bottom="0.39370078740157483" header="0.31496062992125984" footer="0.19685039370078741"/>
  <pageSetup orientation="landscape" r:id="rId1"/>
  <headerFooter>
    <oddFooter>&amp;C&amp;"Arial,Standard"&amp;10Seite &amp;P von &amp;N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9F0DBDC-B7D9-4F36-8A31-AAB22FEA9BE2}">
          <x14:formula1>
            <xm:f>Hilfstabelle!$B$2:$B$13</xm:f>
          </x14:formula1>
          <xm:sqref>G4:H5 D12:D45</xm:sqref>
        </x14:dataValidation>
        <x14:dataValidation type="list" allowBlank="1" showInputMessage="1" showErrorMessage="1" xr:uid="{0C4BDD0F-F336-43A3-A4AF-BED00BA209C4}">
          <x14:formula1>
            <xm:f>Hilfstabelle!$A$2:$A$13</xm:f>
          </x14:formula1>
          <xm:sqref>F4:F5 E12:E45</xm:sqref>
        </x14:dataValidation>
        <x14:dataValidation type="list" allowBlank="1" showInputMessage="1" showErrorMessage="1" xr:uid="{87312AE8-D3CA-40D0-9921-4B1792BF67E6}">
          <x14:formula1>
            <xm:f>Hilfstabelle!$D$3:$D$7</xm:f>
          </x14:formula1>
          <xm:sqref>F12:F45</xm:sqref>
        </x14:dataValidation>
        <x14:dataValidation type="list" allowBlank="1" showInputMessage="1" showErrorMessage="1" xr:uid="{2BBC45A4-3693-427D-9E8E-702FD6CE75DA}">
          <x14:formula1>
            <xm:f>Hilfstabelle!$D$9:$D$10</xm:f>
          </x14:formula1>
          <xm:sqref>G12:G13</xm:sqref>
        </x14:dataValidation>
        <x14:dataValidation type="list" allowBlank="1" showInputMessage="1" showErrorMessage="1" xr:uid="{49B65F26-A5C8-434D-A383-1FAEB30E5BDF}">
          <x14:formula1>
            <xm:f>Hilfstabelle!$D$8:$D$10</xm:f>
          </x14:formula1>
          <xm:sqref>G14:G45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C9D50-14E1-4366-B3D0-DB2ECF76903C}">
  <dimension ref="A1:K57"/>
  <sheetViews>
    <sheetView showGridLines="0" view="pageLayout" topLeftCell="A3" zoomScale="145" zoomScaleNormal="100" zoomScalePageLayoutView="145" workbookViewId="0">
      <selection activeCell="C14" sqref="C14"/>
    </sheetView>
  </sheetViews>
  <sheetFormatPr baseColWidth="10" defaultRowHeight="15" x14ac:dyDescent="0.25"/>
  <cols>
    <col min="1" max="1" width="4" customWidth="1"/>
    <col min="2" max="2" width="26.140625" customWidth="1"/>
    <col min="3" max="3" width="22.42578125" customWidth="1"/>
    <col min="4" max="4" width="22" customWidth="1"/>
    <col min="5" max="5" width="2.28515625" customWidth="1"/>
    <col min="6" max="6" width="5" customWidth="1"/>
    <col min="7" max="7" width="4.42578125" style="1" customWidth="1"/>
    <col min="8" max="8" width="10.42578125" customWidth="1"/>
    <col min="9" max="9" width="12.5703125" customWidth="1"/>
  </cols>
  <sheetData>
    <row r="1" spans="1:11" ht="24.75" customHeight="1" x14ac:dyDescent="0.25">
      <c r="A1" s="408" t="s">
        <v>124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</row>
    <row r="2" spans="1:11" ht="26.25" customHeight="1" x14ac:dyDescent="0.25">
      <c r="A2" s="408"/>
      <c r="B2" s="408"/>
      <c r="C2" s="408"/>
      <c r="D2" s="408"/>
      <c r="E2" s="408"/>
      <c r="F2" s="408"/>
      <c r="G2" s="408"/>
      <c r="H2" s="408"/>
      <c r="I2" s="408"/>
      <c r="J2" s="408"/>
      <c r="K2" s="408"/>
    </row>
    <row r="3" spans="1:11" ht="8.25" customHeight="1" x14ac:dyDescent="0.25">
      <c r="A3" s="36"/>
      <c r="E3" s="15"/>
      <c r="F3" s="15"/>
      <c r="G3" s="15"/>
    </row>
    <row r="4" spans="1:11" ht="17.25" customHeight="1" x14ac:dyDescent="0.25">
      <c r="A4" s="416" t="s">
        <v>122</v>
      </c>
      <c r="B4" s="416"/>
      <c r="C4" s="271" t="str">
        <f>IF(Titelblatt!D18="","",Titelblatt!D18)</f>
        <v/>
      </c>
      <c r="D4" s="262"/>
      <c r="E4" s="409" t="s">
        <v>114</v>
      </c>
      <c r="F4" s="409"/>
      <c r="G4" s="409"/>
      <c r="H4" s="409"/>
      <c r="I4" s="409"/>
    </row>
    <row r="5" spans="1:11" ht="17.25" customHeight="1" x14ac:dyDescent="0.25">
      <c r="A5" s="416" t="s">
        <v>14</v>
      </c>
      <c r="B5" s="416"/>
      <c r="C5" s="271" t="str">
        <f>IF(Titelblatt!$E$27="","",Titelblatt!$E$27)</f>
        <v/>
      </c>
      <c r="D5" s="262"/>
      <c r="E5" s="409"/>
      <c r="F5" s="409"/>
      <c r="G5" s="409"/>
      <c r="H5" s="409"/>
      <c r="I5" s="409"/>
    </row>
    <row r="6" spans="1:11" ht="17.25" customHeight="1" x14ac:dyDescent="0.25">
      <c r="A6" s="416" t="s">
        <v>16</v>
      </c>
      <c r="B6" s="416"/>
      <c r="C6" s="271" t="str">
        <f>IF(Titelblatt!$D$17="","",Titelblatt!$D$17)</f>
        <v/>
      </c>
      <c r="D6" s="262"/>
      <c r="E6" s="418" t="s">
        <v>51</v>
      </c>
      <c r="F6" s="418"/>
      <c r="G6" s="418"/>
      <c r="H6" s="418"/>
      <c r="I6" s="418"/>
      <c r="J6" s="418"/>
    </row>
    <row r="7" spans="1:11" ht="9.75" customHeight="1" x14ac:dyDescent="0.25">
      <c r="A7" s="112"/>
      <c r="B7" s="114"/>
      <c r="C7" s="115"/>
      <c r="D7" s="115"/>
      <c r="E7" s="260"/>
      <c r="F7" s="260"/>
      <c r="G7" s="261"/>
      <c r="I7" s="48"/>
    </row>
    <row r="8" spans="1:11" ht="72" customHeight="1" x14ac:dyDescent="0.25">
      <c r="A8" s="413" t="s">
        <v>3</v>
      </c>
      <c r="B8" s="342" t="s">
        <v>31</v>
      </c>
      <c r="C8" s="116" t="s">
        <v>117</v>
      </c>
      <c r="D8" s="113" t="s">
        <v>118</v>
      </c>
      <c r="E8" s="412" t="s">
        <v>119</v>
      </c>
      <c r="F8" s="412"/>
      <c r="G8" s="412"/>
      <c r="H8" s="412"/>
    </row>
    <row r="9" spans="1:11" x14ac:dyDescent="0.25">
      <c r="A9" s="414"/>
      <c r="B9" s="415"/>
      <c r="C9" s="30" t="s">
        <v>33</v>
      </c>
      <c r="D9" s="35" t="s">
        <v>4</v>
      </c>
      <c r="E9" s="412"/>
      <c r="F9" s="412"/>
      <c r="G9" s="412"/>
      <c r="H9" s="412"/>
    </row>
    <row r="10" spans="1:11" ht="15.75" thickBot="1" x14ac:dyDescent="0.3">
      <c r="A10" s="92" t="s">
        <v>5</v>
      </c>
      <c r="B10" s="93" t="s">
        <v>6</v>
      </c>
      <c r="C10" s="87" t="s">
        <v>7</v>
      </c>
      <c r="D10" s="87" t="s">
        <v>8</v>
      </c>
      <c r="E10" s="417" t="s">
        <v>9</v>
      </c>
      <c r="F10" s="417"/>
      <c r="G10" s="417"/>
      <c r="H10" s="417"/>
    </row>
    <row r="11" spans="1:11" x14ac:dyDescent="0.25">
      <c r="A11" s="34">
        <v>1</v>
      </c>
      <c r="B11" s="82"/>
      <c r="C11" s="272"/>
      <c r="D11" s="269"/>
      <c r="E11" s="411"/>
      <c r="F11" s="411"/>
      <c r="G11" s="411"/>
      <c r="H11" s="411"/>
    </row>
    <row r="12" spans="1:11" x14ac:dyDescent="0.25">
      <c r="A12" s="33">
        <v>2</v>
      </c>
      <c r="B12" s="83"/>
      <c r="C12" s="272"/>
      <c r="D12" s="269"/>
      <c r="E12" s="410"/>
      <c r="F12" s="410"/>
      <c r="G12" s="410"/>
      <c r="H12" s="410"/>
    </row>
    <row r="13" spans="1:11" x14ac:dyDescent="0.25">
      <c r="A13" s="33">
        <v>3</v>
      </c>
      <c r="B13" s="83"/>
      <c r="C13" s="272"/>
      <c r="D13" s="269"/>
      <c r="E13" s="405"/>
      <c r="F13" s="406"/>
      <c r="G13" s="406"/>
      <c r="H13" s="407"/>
    </row>
    <row r="14" spans="1:11" x14ac:dyDescent="0.25">
      <c r="A14" s="34">
        <v>4</v>
      </c>
      <c r="B14" s="83"/>
      <c r="C14" s="272"/>
      <c r="D14" s="269"/>
      <c r="E14" s="405"/>
      <c r="F14" s="406"/>
      <c r="G14" s="406"/>
      <c r="H14" s="407"/>
    </row>
    <row r="15" spans="1:11" x14ac:dyDescent="0.25">
      <c r="A15" s="33">
        <v>5</v>
      </c>
      <c r="B15" s="83"/>
      <c r="C15" s="272"/>
      <c r="D15" s="269"/>
      <c r="E15" s="405"/>
      <c r="F15" s="406"/>
      <c r="G15" s="406"/>
      <c r="H15" s="407"/>
    </row>
    <row r="16" spans="1:11" x14ac:dyDescent="0.25">
      <c r="A16" s="33">
        <v>6</v>
      </c>
      <c r="B16" s="83"/>
      <c r="C16" s="272"/>
      <c r="D16" s="269"/>
      <c r="E16" s="405"/>
      <c r="F16" s="406"/>
      <c r="G16" s="406"/>
      <c r="H16" s="407"/>
    </row>
    <row r="17" spans="1:8" x14ac:dyDescent="0.25">
      <c r="A17" s="34">
        <v>7</v>
      </c>
      <c r="B17" s="83"/>
      <c r="C17" s="272"/>
      <c r="D17" s="269"/>
      <c r="E17" s="405"/>
      <c r="F17" s="406"/>
      <c r="G17" s="406"/>
      <c r="H17" s="407"/>
    </row>
    <row r="18" spans="1:8" x14ac:dyDescent="0.25">
      <c r="A18" s="33">
        <v>8</v>
      </c>
      <c r="B18" s="83"/>
      <c r="C18" s="272"/>
      <c r="D18" s="269"/>
      <c r="E18" s="405"/>
      <c r="F18" s="406"/>
      <c r="G18" s="406"/>
      <c r="H18" s="407"/>
    </row>
    <row r="19" spans="1:8" x14ac:dyDescent="0.25">
      <c r="A19" s="33">
        <v>9</v>
      </c>
      <c r="B19" s="83"/>
      <c r="C19" s="272"/>
      <c r="D19" s="269"/>
      <c r="E19" s="405"/>
      <c r="F19" s="406"/>
      <c r="G19" s="406"/>
      <c r="H19" s="407"/>
    </row>
    <row r="20" spans="1:8" x14ac:dyDescent="0.25">
      <c r="A20" s="34">
        <v>10</v>
      </c>
      <c r="B20" s="83"/>
      <c r="C20" s="272"/>
      <c r="D20" s="269"/>
      <c r="E20" s="405"/>
      <c r="F20" s="406"/>
      <c r="G20" s="406"/>
      <c r="H20" s="407"/>
    </row>
    <row r="21" spans="1:8" x14ac:dyDescent="0.25">
      <c r="A21" s="33">
        <v>11</v>
      </c>
      <c r="B21" s="83"/>
      <c r="C21" s="272"/>
      <c r="D21" s="269"/>
      <c r="E21" s="405"/>
      <c r="F21" s="406"/>
      <c r="G21" s="406"/>
      <c r="H21" s="407"/>
    </row>
    <row r="22" spans="1:8" x14ac:dyDescent="0.25">
      <c r="A22" s="33">
        <v>12</v>
      </c>
      <c r="B22" s="83"/>
      <c r="C22" s="272"/>
      <c r="D22" s="269"/>
      <c r="E22" s="405"/>
      <c r="F22" s="406"/>
      <c r="G22" s="406"/>
      <c r="H22" s="407"/>
    </row>
    <row r="23" spans="1:8" x14ac:dyDescent="0.25">
      <c r="A23" s="34">
        <v>13</v>
      </c>
      <c r="B23" s="83"/>
      <c r="C23" s="272"/>
      <c r="D23" s="269"/>
      <c r="E23" s="405"/>
      <c r="F23" s="406"/>
      <c r="G23" s="406"/>
      <c r="H23" s="407"/>
    </row>
    <row r="24" spans="1:8" x14ac:dyDescent="0.25">
      <c r="A24" s="33">
        <v>14</v>
      </c>
      <c r="B24" s="83"/>
      <c r="C24" s="272"/>
      <c r="D24" s="269"/>
      <c r="E24" s="405"/>
      <c r="F24" s="406"/>
      <c r="G24" s="406"/>
      <c r="H24" s="407"/>
    </row>
    <row r="25" spans="1:8" x14ac:dyDescent="0.25">
      <c r="A25" s="33">
        <v>15</v>
      </c>
      <c r="B25" s="83"/>
      <c r="C25" s="272"/>
      <c r="D25" s="269"/>
      <c r="E25" s="405"/>
      <c r="F25" s="406"/>
      <c r="G25" s="406"/>
      <c r="H25" s="407"/>
    </row>
    <row r="26" spans="1:8" x14ac:dyDescent="0.25">
      <c r="A26" s="34">
        <v>16</v>
      </c>
      <c r="B26" s="83"/>
      <c r="C26" s="272"/>
      <c r="D26" s="269"/>
      <c r="E26" s="405"/>
      <c r="F26" s="406"/>
      <c r="G26" s="406"/>
      <c r="H26" s="407"/>
    </row>
    <row r="27" spans="1:8" x14ac:dyDescent="0.25">
      <c r="A27" s="33">
        <v>17</v>
      </c>
      <c r="B27" s="83"/>
      <c r="C27" s="272"/>
      <c r="D27" s="269"/>
      <c r="E27" s="405"/>
      <c r="F27" s="406"/>
      <c r="G27" s="406"/>
      <c r="H27" s="407"/>
    </row>
    <row r="28" spans="1:8" x14ac:dyDescent="0.25">
      <c r="A28" s="33">
        <v>18</v>
      </c>
      <c r="B28" s="83"/>
      <c r="C28" s="272"/>
      <c r="D28" s="269"/>
      <c r="E28" s="405"/>
      <c r="F28" s="406"/>
      <c r="G28" s="406"/>
      <c r="H28" s="407"/>
    </row>
    <row r="29" spans="1:8" x14ac:dyDescent="0.25">
      <c r="A29" s="34">
        <v>19</v>
      </c>
      <c r="B29" s="83"/>
      <c r="C29" s="272"/>
      <c r="D29" s="269"/>
      <c r="E29" s="405"/>
      <c r="F29" s="406"/>
      <c r="G29" s="406"/>
      <c r="H29" s="407"/>
    </row>
    <row r="30" spans="1:8" x14ac:dyDescent="0.25">
      <c r="A30" s="33">
        <v>20</v>
      </c>
      <c r="B30" s="83"/>
      <c r="C30" s="272"/>
      <c r="D30" s="269"/>
      <c r="E30" s="405"/>
      <c r="F30" s="406"/>
      <c r="G30" s="406"/>
      <c r="H30" s="407"/>
    </row>
    <row r="31" spans="1:8" x14ac:dyDescent="0.25">
      <c r="A31" s="33">
        <v>21</v>
      </c>
      <c r="B31" s="83"/>
      <c r="C31" s="272"/>
      <c r="D31" s="269"/>
      <c r="E31" s="405"/>
      <c r="F31" s="406"/>
      <c r="G31" s="406"/>
      <c r="H31" s="407"/>
    </row>
    <row r="32" spans="1:8" x14ac:dyDescent="0.25">
      <c r="A32" s="34">
        <v>22</v>
      </c>
      <c r="B32" s="83"/>
      <c r="C32" s="272"/>
      <c r="D32" s="269"/>
      <c r="E32" s="405"/>
      <c r="F32" s="406"/>
      <c r="G32" s="406"/>
      <c r="H32" s="407"/>
    </row>
    <row r="33" spans="1:8" x14ac:dyDescent="0.25">
      <c r="A33" s="33">
        <v>23</v>
      </c>
      <c r="B33" s="83"/>
      <c r="C33" s="272"/>
      <c r="D33" s="269"/>
      <c r="E33" s="405"/>
      <c r="F33" s="406"/>
      <c r="G33" s="406"/>
      <c r="H33" s="407"/>
    </row>
    <row r="34" spans="1:8" x14ac:dyDescent="0.25">
      <c r="A34" s="33">
        <v>24</v>
      </c>
      <c r="B34" s="83"/>
      <c r="C34" s="272"/>
      <c r="D34" s="270"/>
      <c r="E34" s="405"/>
      <c r="F34" s="406"/>
      <c r="G34" s="406"/>
      <c r="H34" s="407"/>
    </row>
    <row r="35" spans="1:8" x14ac:dyDescent="0.25">
      <c r="A35" s="32">
        <v>25</v>
      </c>
      <c r="B35" s="84"/>
      <c r="C35" s="273"/>
      <c r="D35" s="270"/>
      <c r="E35" s="405"/>
      <c r="F35" s="406"/>
      <c r="G35" s="406"/>
      <c r="H35" s="407"/>
    </row>
    <row r="36" spans="1:8" x14ac:dyDescent="0.25">
      <c r="A36" s="33">
        <v>26</v>
      </c>
      <c r="B36" s="83"/>
      <c r="C36" s="272"/>
      <c r="D36" s="270"/>
      <c r="E36" s="405"/>
      <c r="F36" s="406"/>
      <c r="G36" s="406"/>
      <c r="H36" s="407"/>
    </row>
    <row r="37" spans="1:8" x14ac:dyDescent="0.25">
      <c r="A37" s="33">
        <v>27</v>
      </c>
      <c r="B37" s="83"/>
      <c r="C37" s="272"/>
      <c r="D37" s="270"/>
      <c r="E37" s="405"/>
      <c r="F37" s="406"/>
      <c r="G37" s="406"/>
      <c r="H37" s="407"/>
    </row>
    <row r="38" spans="1:8" x14ac:dyDescent="0.25">
      <c r="A38" s="32">
        <v>28</v>
      </c>
      <c r="B38" s="83"/>
      <c r="C38" s="272"/>
      <c r="D38" s="270"/>
      <c r="E38" s="405"/>
      <c r="F38" s="406"/>
      <c r="G38" s="406"/>
      <c r="H38" s="407"/>
    </row>
    <row r="39" spans="1:8" x14ac:dyDescent="0.25">
      <c r="A39" s="33">
        <v>29</v>
      </c>
      <c r="B39" s="83"/>
      <c r="C39" s="272"/>
      <c r="D39" s="270"/>
      <c r="E39" s="405"/>
      <c r="F39" s="406"/>
      <c r="G39" s="406"/>
      <c r="H39" s="407"/>
    </row>
    <row r="40" spans="1:8" x14ac:dyDescent="0.25">
      <c r="A40" s="33">
        <v>30</v>
      </c>
      <c r="B40" s="83"/>
      <c r="C40" s="272"/>
      <c r="D40" s="270"/>
      <c r="E40" s="405"/>
      <c r="F40" s="406"/>
      <c r="G40" s="406"/>
      <c r="H40" s="407"/>
    </row>
    <row r="41" spans="1:8" x14ac:dyDescent="0.25">
      <c r="A41" s="32">
        <v>31</v>
      </c>
      <c r="B41" s="83"/>
      <c r="C41" s="272"/>
      <c r="D41" s="270"/>
      <c r="E41" s="405"/>
      <c r="F41" s="406"/>
      <c r="G41" s="406"/>
      <c r="H41" s="407"/>
    </row>
    <row r="42" spans="1:8" x14ac:dyDescent="0.25">
      <c r="A42" s="33">
        <v>32</v>
      </c>
      <c r="B42" s="83"/>
      <c r="C42" s="272"/>
      <c r="D42" s="270"/>
      <c r="E42" s="405"/>
      <c r="F42" s="406"/>
      <c r="G42" s="406"/>
      <c r="H42" s="407"/>
    </row>
    <row r="43" spans="1:8" x14ac:dyDescent="0.25">
      <c r="A43" s="33">
        <v>33</v>
      </c>
      <c r="B43" s="83"/>
      <c r="C43" s="272"/>
      <c r="D43" s="270"/>
      <c r="E43" s="405"/>
      <c r="F43" s="406"/>
      <c r="G43" s="406"/>
      <c r="H43" s="407"/>
    </row>
    <row r="44" spans="1:8" x14ac:dyDescent="0.25">
      <c r="A44" s="32">
        <v>34</v>
      </c>
      <c r="B44" s="83"/>
      <c r="C44" s="272"/>
      <c r="D44" s="270"/>
      <c r="E44" s="405"/>
      <c r="F44" s="406"/>
      <c r="G44" s="406"/>
      <c r="H44" s="407"/>
    </row>
    <row r="45" spans="1:8" x14ac:dyDescent="0.25">
      <c r="A45" s="33">
        <v>35</v>
      </c>
      <c r="B45" s="83"/>
      <c r="C45" s="272"/>
      <c r="D45" s="270"/>
      <c r="E45" s="405"/>
      <c r="F45" s="406"/>
      <c r="G45" s="406"/>
      <c r="H45" s="407"/>
    </row>
    <row r="46" spans="1:8" ht="15.75" thickBot="1" x14ac:dyDescent="0.3">
      <c r="A46" s="33">
        <v>36</v>
      </c>
      <c r="B46" s="83"/>
      <c r="C46" s="274"/>
      <c r="D46" s="270"/>
      <c r="E46" s="405"/>
      <c r="F46" s="406"/>
      <c r="G46" s="406"/>
      <c r="H46" s="407"/>
    </row>
    <row r="47" spans="1:8" ht="15.75" thickBot="1" x14ac:dyDescent="0.3">
      <c r="B47" s="253" t="s">
        <v>17</v>
      </c>
      <c r="C47" s="275">
        <f>SUM(C11:C46)</f>
        <v>0</v>
      </c>
      <c r="D47" s="117">
        <f>SUM(D11:D46)</f>
        <v>0</v>
      </c>
      <c r="E47" s="2"/>
      <c r="F47" s="1"/>
      <c r="G47"/>
      <c r="H47" s="258"/>
    </row>
    <row r="48" spans="1:8" ht="18" customHeight="1" x14ac:dyDescent="0.25">
      <c r="C48" s="16"/>
      <c r="D48" s="36"/>
      <c r="E48" s="36"/>
      <c r="F48" s="15"/>
      <c r="G48" s="21"/>
    </row>
    <row r="49" spans="1:9" ht="11.25" customHeight="1" x14ac:dyDescent="0.25">
      <c r="A49" s="24"/>
      <c r="C49" s="21"/>
      <c r="D49" s="421" t="s">
        <v>18</v>
      </c>
      <c r="E49" s="421"/>
      <c r="F49" s="424"/>
      <c r="G49" s="424"/>
      <c r="H49" s="424"/>
    </row>
    <row r="50" spans="1:9" ht="11.25" customHeight="1" x14ac:dyDescent="0.25">
      <c r="A50" s="24"/>
      <c r="C50" s="21"/>
      <c r="D50" s="421"/>
      <c r="E50" s="421"/>
      <c r="F50" s="424"/>
      <c r="G50" s="424"/>
      <c r="H50" s="424"/>
    </row>
    <row r="51" spans="1:9" ht="15.75" customHeight="1" x14ac:dyDescent="0.25">
      <c r="C51" s="264"/>
      <c r="D51" s="421" t="s">
        <v>20</v>
      </c>
      <c r="E51" s="421"/>
      <c r="F51" s="424"/>
      <c r="G51" s="424"/>
      <c r="H51" s="424"/>
      <c r="I51" s="217"/>
    </row>
    <row r="52" spans="1:9" ht="5.25" hidden="1" customHeight="1" x14ac:dyDescent="0.25">
      <c r="C52" s="265"/>
      <c r="D52" s="268"/>
      <c r="E52" s="257"/>
      <c r="F52" s="218"/>
      <c r="I52" s="259"/>
    </row>
    <row r="53" spans="1:9" ht="15.75" customHeight="1" x14ac:dyDescent="0.25">
      <c r="B53" s="419" t="s">
        <v>27</v>
      </c>
      <c r="C53" s="266"/>
      <c r="D53" s="421" t="s">
        <v>128</v>
      </c>
      <c r="E53" s="421"/>
      <c r="F53" s="421" t="s">
        <v>28</v>
      </c>
      <c r="G53" s="421"/>
      <c r="H53" s="263"/>
      <c r="I53" s="217"/>
    </row>
    <row r="54" spans="1:9" ht="16.5" customHeight="1" x14ac:dyDescent="0.25">
      <c r="B54" s="420"/>
      <c r="C54" s="267"/>
      <c r="D54" s="421"/>
      <c r="E54" s="421"/>
      <c r="F54" s="329" t="s">
        <v>29</v>
      </c>
      <c r="G54" s="330"/>
      <c r="H54" s="263"/>
      <c r="I54" s="217"/>
    </row>
    <row r="55" spans="1:9" ht="15" customHeight="1" x14ac:dyDescent="0.25">
      <c r="D55" s="422" t="s">
        <v>61</v>
      </c>
      <c r="E55" s="422"/>
      <c r="F55" s="422"/>
      <c r="G55" s="422"/>
      <c r="H55" s="422"/>
      <c r="I55" s="37"/>
    </row>
    <row r="56" spans="1:9" x14ac:dyDescent="0.25">
      <c r="D56" s="423"/>
      <c r="E56" s="423"/>
      <c r="F56" s="423"/>
      <c r="G56" s="423"/>
      <c r="H56" s="423"/>
      <c r="I56" s="37"/>
    </row>
    <row r="57" spans="1:9" x14ac:dyDescent="0.25">
      <c r="H57" s="37"/>
      <c r="I57" s="37"/>
    </row>
  </sheetData>
  <sheetProtection algorithmName="SHA-512" hashValue="PFGs6+ps0qdIDcal1BlYROs0R9TODndqygiFuA4sQQ+behzMHedX1U3SIgYaTCsI16yE9ZtmHy0lX7MI/YGBSA==" saltValue="jEsC2D07FmKluD/hKTAXKQ==" spinCount="100000" sheet="1" objects="1" scenarios="1" selectLockedCells="1"/>
  <mergeCells count="55">
    <mergeCell ref="B53:B54"/>
    <mergeCell ref="D51:E51"/>
    <mergeCell ref="D53:E54"/>
    <mergeCell ref="D55:H56"/>
    <mergeCell ref="F49:H50"/>
    <mergeCell ref="F51:H51"/>
    <mergeCell ref="F53:G53"/>
    <mergeCell ref="F54:G54"/>
    <mergeCell ref="D49:E50"/>
    <mergeCell ref="E41:H41"/>
    <mergeCell ref="E40:H40"/>
    <mergeCell ref="E39:H39"/>
    <mergeCell ref="E38:H38"/>
    <mergeCell ref="E37:H37"/>
    <mergeCell ref="E46:H46"/>
    <mergeCell ref="E45:H45"/>
    <mergeCell ref="E44:H44"/>
    <mergeCell ref="E43:H43"/>
    <mergeCell ref="E42:H42"/>
    <mergeCell ref="A1:K2"/>
    <mergeCell ref="E4:I5"/>
    <mergeCell ref="E12:H12"/>
    <mergeCell ref="E11:H11"/>
    <mergeCell ref="E8:H9"/>
    <mergeCell ref="A8:A9"/>
    <mergeCell ref="B8:B9"/>
    <mergeCell ref="A4:B4"/>
    <mergeCell ref="A5:B5"/>
    <mergeCell ref="A6:B6"/>
    <mergeCell ref="E10:H10"/>
    <mergeCell ref="E6:J6"/>
    <mergeCell ref="E13:H13"/>
    <mergeCell ref="E14:H14"/>
    <mergeCell ref="E15:H15"/>
    <mergeCell ref="E16:H16"/>
    <mergeCell ref="E35:H35"/>
    <mergeCell ref="E32:H32"/>
    <mergeCell ref="E31:H31"/>
    <mergeCell ref="E30:H30"/>
    <mergeCell ref="E29:H29"/>
    <mergeCell ref="E36:H36"/>
    <mergeCell ref="E17:H17"/>
    <mergeCell ref="E18:H18"/>
    <mergeCell ref="E19:H19"/>
    <mergeCell ref="E34:H34"/>
    <mergeCell ref="E24:H24"/>
    <mergeCell ref="E23:H23"/>
    <mergeCell ref="E22:H22"/>
    <mergeCell ref="E21:H21"/>
    <mergeCell ref="E20:H20"/>
    <mergeCell ref="E28:H28"/>
    <mergeCell ref="E27:H27"/>
    <mergeCell ref="E26:H26"/>
    <mergeCell ref="E25:H25"/>
    <mergeCell ref="E33:H33"/>
  </mergeCells>
  <conditionalFormatting sqref="C11:C46">
    <cfRule type="expression" dxfId="0" priority="3">
      <formula>WEEKDAY(#REF!,2)&gt; 5</formula>
    </cfRule>
  </conditionalFormatting>
  <pageMargins left="0.27559055118110237" right="0.27559055118110237" top="0.39370078740157483" bottom="0.39370078740157483" header="0.31496062992125984" footer="0.19685039370078741"/>
  <pageSetup orientation="landscape" r:id="rId1"/>
  <headerFooter>
    <oddFooter>&amp;C&amp;"Arial,Standard"&amp;10Seite &amp;P von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D3CAA-00E9-4091-97CC-3A88825BCF0A}">
  <dimension ref="A1:K55"/>
  <sheetViews>
    <sheetView view="pageLayout" topLeftCell="A32" zoomScaleNormal="50" zoomScaleSheetLayoutView="30" workbookViewId="0">
      <selection activeCell="F37" sqref="F37"/>
    </sheetView>
  </sheetViews>
  <sheetFormatPr baseColWidth="10" defaultColWidth="0" defaultRowHeight="14.25" x14ac:dyDescent="0.2"/>
  <cols>
    <col min="1" max="1" width="4.140625" style="39" customWidth="1"/>
    <col min="2" max="2" width="14.28515625" style="38" customWidth="1"/>
    <col min="3" max="3" width="21.7109375" style="39" customWidth="1"/>
    <col min="4" max="4" width="10.7109375" style="39" customWidth="1"/>
    <col min="5" max="5" width="10.28515625" style="39" customWidth="1"/>
    <col min="6" max="6" width="13.42578125" style="39" customWidth="1"/>
    <col min="7" max="7" width="8" style="39" customWidth="1"/>
    <col min="8" max="8" width="8.85546875" style="39" customWidth="1"/>
    <col min="9" max="9" width="18.5703125" style="39" customWidth="1"/>
    <col min="10" max="10" width="16.7109375" style="39" customWidth="1"/>
    <col min="11" max="11" width="13.85546875" style="39" customWidth="1"/>
    <col min="12" max="14786" width="10" style="39" customWidth="1"/>
    <col min="14787" max="16342" width="11.42578125" style="39" customWidth="1"/>
    <col min="16343" max="16384" width="36" style="39" customWidth="1"/>
  </cols>
  <sheetData>
    <row r="1" spans="1:11" ht="40.5" customHeight="1" x14ac:dyDescent="0.2">
      <c r="A1" s="459" t="s">
        <v>71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</row>
    <row r="2" spans="1:11" ht="7.5" customHeight="1" x14ac:dyDescent="0.3">
      <c r="C2" s="40"/>
      <c r="D2" s="41"/>
      <c r="F2" s="41"/>
      <c r="G2" s="41"/>
      <c r="H2" s="41"/>
    </row>
    <row r="3" spans="1:11" ht="15.75" customHeight="1" x14ac:dyDescent="0.2">
      <c r="A3" s="466" t="s">
        <v>122</v>
      </c>
      <c r="B3" s="466"/>
      <c r="C3" s="169" t="str">
        <f>IF(Titelblatt!D18="","",Titelblatt!D18)</f>
        <v/>
      </c>
      <c r="E3" s="210"/>
      <c r="F3" s="210"/>
      <c r="G3" s="89"/>
      <c r="I3" s="162"/>
      <c r="J3" s="464" t="s">
        <v>34</v>
      </c>
      <c r="K3" s="465">
        <v>1</v>
      </c>
    </row>
    <row r="4" spans="1:11" ht="15.75" customHeight="1" x14ac:dyDescent="0.2">
      <c r="A4" s="467" t="s">
        <v>14</v>
      </c>
      <c r="B4" s="467"/>
      <c r="C4" s="169" t="str">
        <f>IF(Titelblatt!$E$27="","",Titelblatt!$E$27)</f>
        <v/>
      </c>
      <c r="E4" s="210"/>
      <c r="F4" s="209"/>
      <c r="G4" s="88"/>
      <c r="H4" s="107"/>
      <c r="I4" s="162"/>
      <c r="J4" s="464"/>
      <c r="K4" s="465"/>
    </row>
    <row r="5" spans="1:11" s="42" customFormat="1" ht="15.75" customHeight="1" x14ac:dyDescent="0.2">
      <c r="A5" s="466" t="s">
        <v>16</v>
      </c>
      <c r="B5" s="466"/>
      <c r="C5" s="256" t="str">
        <f>IF(Titelblatt!$D$17="","",Titelblatt!$D$17)</f>
        <v/>
      </c>
      <c r="E5" s="211"/>
      <c r="F5" s="209"/>
      <c r="G5" s="54"/>
      <c r="H5" s="107"/>
      <c r="I5" s="173"/>
      <c r="J5" s="175"/>
      <c r="K5" s="175"/>
    </row>
    <row r="6" spans="1:11" ht="8.25" customHeight="1" x14ac:dyDescent="0.2">
      <c r="A6" s="55"/>
      <c r="B6" s="56"/>
      <c r="C6" s="57"/>
      <c r="D6" s="57"/>
      <c r="E6" s="57"/>
      <c r="F6" s="57"/>
      <c r="G6" s="57"/>
      <c r="H6" s="57"/>
      <c r="I6" s="57"/>
      <c r="J6" s="57"/>
    </row>
    <row r="7" spans="1:11" s="43" customFormat="1" ht="84" customHeight="1" x14ac:dyDescent="0.25">
      <c r="A7" s="66" t="s">
        <v>35</v>
      </c>
      <c r="B7" s="67" t="s">
        <v>66</v>
      </c>
      <c r="C7" s="66" t="s">
        <v>67</v>
      </c>
      <c r="D7" s="66" t="s">
        <v>59</v>
      </c>
      <c r="E7" s="66" t="s">
        <v>58</v>
      </c>
      <c r="F7" s="66" t="s">
        <v>113</v>
      </c>
      <c r="G7" s="66" t="s">
        <v>37</v>
      </c>
      <c r="H7" s="66" t="s">
        <v>56</v>
      </c>
      <c r="I7" s="66" t="s">
        <v>120</v>
      </c>
      <c r="J7" s="66" t="s">
        <v>63</v>
      </c>
      <c r="K7" s="462" t="s">
        <v>62</v>
      </c>
    </row>
    <row r="8" spans="1:11" s="44" customFormat="1" ht="14.1" customHeight="1" x14ac:dyDescent="0.2">
      <c r="A8" s="50"/>
      <c r="B8" s="51"/>
      <c r="C8" s="52"/>
      <c r="D8" s="52"/>
      <c r="E8" s="53" t="s">
        <v>4</v>
      </c>
      <c r="F8" s="53" t="s">
        <v>4</v>
      </c>
      <c r="G8" s="53" t="s">
        <v>38</v>
      </c>
      <c r="H8" s="53" t="s">
        <v>4</v>
      </c>
      <c r="I8" s="53" t="s">
        <v>4</v>
      </c>
      <c r="J8" s="53" t="s">
        <v>4</v>
      </c>
      <c r="K8" s="463"/>
    </row>
    <row r="9" spans="1:11" s="45" customFormat="1" ht="12.75" customHeight="1" thickBot="1" x14ac:dyDescent="0.3">
      <c r="A9" s="104" t="s">
        <v>5</v>
      </c>
      <c r="B9" s="105" t="s">
        <v>6</v>
      </c>
      <c r="C9" s="104" t="s">
        <v>7</v>
      </c>
      <c r="D9" s="104" t="s">
        <v>8</v>
      </c>
      <c r="E9" s="104" t="s">
        <v>9</v>
      </c>
      <c r="F9" s="104" t="s">
        <v>10</v>
      </c>
      <c r="G9" s="104" t="s">
        <v>11</v>
      </c>
      <c r="H9" s="104" t="s">
        <v>12</v>
      </c>
      <c r="I9" s="104" t="s">
        <v>13</v>
      </c>
      <c r="J9" s="106" t="s">
        <v>70</v>
      </c>
      <c r="K9" s="224" t="s">
        <v>32</v>
      </c>
    </row>
    <row r="10" spans="1:11" s="46" customFormat="1" ht="15" customHeight="1" x14ac:dyDescent="0.25">
      <c r="A10" s="99" t="s">
        <v>75</v>
      </c>
      <c r="B10" s="100"/>
      <c r="C10" s="496"/>
      <c r="D10" s="100"/>
      <c r="E10" s="497"/>
      <c r="F10" s="497"/>
      <c r="G10" s="495"/>
      <c r="H10" s="229" t="str">
        <f>IF(E10="","",(E10-F10)-(E10-F10)/(1+G10/100))</f>
        <v/>
      </c>
      <c r="I10" s="246"/>
      <c r="J10" s="230" t="str">
        <f t="shared" ref="J10:J25" si="0">IF(E10="","",E10-F10-H10-I10)</f>
        <v/>
      </c>
      <c r="K10" s="103"/>
    </row>
    <row r="11" spans="1:11" s="46" customFormat="1" ht="15" customHeight="1" x14ac:dyDescent="0.25">
      <c r="A11" s="58" t="s">
        <v>76</v>
      </c>
      <c r="B11" s="59"/>
      <c r="C11" s="244"/>
      <c r="D11" s="59"/>
      <c r="E11" s="225"/>
      <c r="F11" s="225"/>
      <c r="G11" s="227"/>
      <c r="H11" s="229" t="str">
        <f>IF(E11="","",(E11-F11)-(E11-F11)/(1+G11/100))</f>
        <v/>
      </c>
      <c r="I11" s="231"/>
      <c r="J11" s="230" t="str">
        <f t="shared" si="0"/>
        <v/>
      </c>
      <c r="K11" s="94"/>
    </row>
    <row r="12" spans="1:11" s="46" customFormat="1" ht="15" customHeight="1" x14ac:dyDescent="0.25">
      <c r="A12" s="99" t="s">
        <v>77</v>
      </c>
      <c r="B12" s="59"/>
      <c r="C12" s="244"/>
      <c r="D12" s="59"/>
      <c r="E12" s="225"/>
      <c r="F12" s="225"/>
      <c r="G12" s="227"/>
      <c r="H12" s="229" t="str">
        <f t="shared" ref="H12:H26" si="1">IF(E12="","",(E12-F12)-(E12-F12)/(1+G12/100))</f>
        <v/>
      </c>
      <c r="I12" s="231"/>
      <c r="J12" s="230" t="str">
        <f t="shared" si="0"/>
        <v/>
      </c>
      <c r="K12" s="94"/>
    </row>
    <row r="13" spans="1:11" s="46" customFormat="1" ht="15" customHeight="1" x14ac:dyDescent="0.25">
      <c r="A13" s="58" t="s">
        <v>78</v>
      </c>
      <c r="B13" s="59"/>
      <c r="C13" s="244"/>
      <c r="D13" s="59"/>
      <c r="E13" s="225"/>
      <c r="F13" s="225"/>
      <c r="G13" s="227"/>
      <c r="H13" s="229" t="str">
        <f t="shared" si="1"/>
        <v/>
      </c>
      <c r="I13" s="231"/>
      <c r="J13" s="230" t="str">
        <f t="shared" si="0"/>
        <v/>
      </c>
      <c r="K13" s="94"/>
    </row>
    <row r="14" spans="1:11" s="46" customFormat="1" ht="15" customHeight="1" x14ac:dyDescent="0.25">
      <c r="A14" s="99" t="s">
        <v>79</v>
      </c>
      <c r="B14" s="59"/>
      <c r="C14" s="244"/>
      <c r="D14" s="59"/>
      <c r="E14" s="225"/>
      <c r="F14" s="225"/>
      <c r="G14" s="227"/>
      <c r="H14" s="229" t="str">
        <f t="shared" si="1"/>
        <v/>
      </c>
      <c r="I14" s="231"/>
      <c r="J14" s="230" t="str">
        <f t="shared" si="0"/>
        <v/>
      </c>
      <c r="K14" s="94"/>
    </row>
    <row r="15" spans="1:11" s="46" customFormat="1" ht="15" customHeight="1" x14ac:dyDescent="0.25">
      <c r="A15" s="58" t="s">
        <v>80</v>
      </c>
      <c r="B15" s="59"/>
      <c r="C15" s="244"/>
      <c r="D15" s="59"/>
      <c r="E15" s="225"/>
      <c r="F15" s="225"/>
      <c r="G15" s="227"/>
      <c r="H15" s="229" t="str">
        <f t="shared" si="1"/>
        <v/>
      </c>
      <c r="I15" s="231"/>
      <c r="J15" s="230" t="str">
        <f t="shared" si="0"/>
        <v/>
      </c>
      <c r="K15" s="94"/>
    </row>
    <row r="16" spans="1:11" s="46" customFormat="1" ht="15" customHeight="1" x14ac:dyDescent="0.25">
      <c r="A16" s="99" t="s">
        <v>81</v>
      </c>
      <c r="B16" s="59"/>
      <c r="C16" s="244"/>
      <c r="D16" s="59"/>
      <c r="E16" s="225"/>
      <c r="F16" s="225"/>
      <c r="G16" s="227"/>
      <c r="H16" s="229" t="str">
        <f t="shared" si="1"/>
        <v/>
      </c>
      <c r="I16" s="231"/>
      <c r="J16" s="230" t="str">
        <f t="shared" si="0"/>
        <v/>
      </c>
      <c r="K16" s="94"/>
    </row>
    <row r="17" spans="1:11" s="46" customFormat="1" ht="15" customHeight="1" x14ac:dyDescent="0.25">
      <c r="A17" s="58" t="s">
        <v>82</v>
      </c>
      <c r="B17" s="59"/>
      <c r="C17" s="244"/>
      <c r="D17" s="59"/>
      <c r="E17" s="225"/>
      <c r="F17" s="225"/>
      <c r="G17" s="227"/>
      <c r="H17" s="229" t="str">
        <f t="shared" si="1"/>
        <v/>
      </c>
      <c r="I17" s="231"/>
      <c r="J17" s="230" t="str">
        <f t="shared" si="0"/>
        <v/>
      </c>
      <c r="K17" s="94"/>
    </row>
    <row r="18" spans="1:11" s="46" customFormat="1" ht="15" customHeight="1" x14ac:dyDescent="0.25">
      <c r="A18" s="99" t="s">
        <v>83</v>
      </c>
      <c r="B18" s="59"/>
      <c r="C18" s="244"/>
      <c r="D18" s="59"/>
      <c r="E18" s="225"/>
      <c r="F18" s="225"/>
      <c r="G18" s="227"/>
      <c r="H18" s="229" t="str">
        <f t="shared" si="1"/>
        <v/>
      </c>
      <c r="I18" s="231"/>
      <c r="J18" s="230" t="str">
        <f t="shared" si="0"/>
        <v/>
      </c>
      <c r="K18" s="94"/>
    </row>
    <row r="19" spans="1:11" s="46" customFormat="1" ht="15" customHeight="1" x14ac:dyDescent="0.25">
      <c r="A19" s="58" t="s">
        <v>84</v>
      </c>
      <c r="B19" s="59"/>
      <c r="C19" s="244"/>
      <c r="D19" s="59"/>
      <c r="E19" s="225"/>
      <c r="F19" s="225"/>
      <c r="G19" s="227"/>
      <c r="H19" s="229" t="str">
        <f t="shared" si="1"/>
        <v/>
      </c>
      <c r="I19" s="231"/>
      <c r="J19" s="230" t="str">
        <f t="shared" si="0"/>
        <v/>
      </c>
      <c r="K19" s="94"/>
    </row>
    <row r="20" spans="1:11" s="46" customFormat="1" ht="15" customHeight="1" x14ac:dyDescent="0.25">
      <c r="A20" s="99" t="s">
        <v>85</v>
      </c>
      <c r="B20" s="59"/>
      <c r="C20" s="244"/>
      <c r="D20" s="59"/>
      <c r="E20" s="225"/>
      <c r="F20" s="225"/>
      <c r="G20" s="227"/>
      <c r="H20" s="229" t="str">
        <f t="shared" si="1"/>
        <v/>
      </c>
      <c r="I20" s="231"/>
      <c r="J20" s="230" t="str">
        <f t="shared" si="0"/>
        <v/>
      </c>
      <c r="K20" s="94"/>
    </row>
    <row r="21" spans="1:11" s="46" customFormat="1" ht="15" customHeight="1" x14ac:dyDescent="0.25">
      <c r="A21" s="58" t="s">
        <v>86</v>
      </c>
      <c r="B21" s="59"/>
      <c r="C21" s="244"/>
      <c r="D21" s="59"/>
      <c r="E21" s="225"/>
      <c r="F21" s="225"/>
      <c r="G21" s="227"/>
      <c r="H21" s="229" t="str">
        <f t="shared" si="1"/>
        <v/>
      </c>
      <c r="I21" s="231"/>
      <c r="J21" s="230" t="str">
        <f t="shared" si="0"/>
        <v/>
      </c>
      <c r="K21" s="94"/>
    </row>
    <row r="22" spans="1:11" s="46" customFormat="1" ht="15" customHeight="1" x14ac:dyDescent="0.25">
      <c r="A22" s="99" t="s">
        <v>87</v>
      </c>
      <c r="B22" s="59"/>
      <c r="C22" s="244"/>
      <c r="D22" s="59"/>
      <c r="E22" s="225"/>
      <c r="F22" s="225"/>
      <c r="G22" s="227"/>
      <c r="H22" s="229" t="str">
        <f t="shared" si="1"/>
        <v/>
      </c>
      <c r="I22" s="231"/>
      <c r="J22" s="230" t="str">
        <f t="shared" si="0"/>
        <v/>
      </c>
      <c r="K22" s="94"/>
    </row>
    <row r="23" spans="1:11" s="46" customFormat="1" ht="15" customHeight="1" x14ac:dyDescent="0.25">
      <c r="A23" s="58" t="s">
        <v>88</v>
      </c>
      <c r="B23" s="59"/>
      <c r="C23" s="244"/>
      <c r="D23" s="59"/>
      <c r="E23" s="225"/>
      <c r="F23" s="225"/>
      <c r="G23" s="227"/>
      <c r="H23" s="229" t="str">
        <f t="shared" si="1"/>
        <v/>
      </c>
      <c r="I23" s="231"/>
      <c r="J23" s="230" t="str">
        <f t="shared" si="0"/>
        <v/>
      </c>
      <c r="K23" s="94"/>
    </row>
    <row r="24" spans="1:11" s="46" customFormat="1" ht="15" customHeight="1" x14ac:dyDescent="0.25">
      <c r="A24" s="99" t="s">
        <v>89</v>
      </c>
      <c r="B24" s="59"/>
      <c r="C24" s="244"/>
      <c r="D24" s="59"/>
      <c r="E24" s="225"/>
      <c r="F24" s="225"/>
      <c r="G24" s="227"/>
      <c r="H24" s="229" t="str">
        <f t="shared" si="1"/>
        <v/>
      </c>
      <c r="I24" s="231"/>
      <c r="J24" s="230" t="str">
        <f t="shared" si="0"/>
        <v/>
      </c>
      <c r="K24" s="94"/>
    </row>
    <row r="25" spans="1:11" s="46" customFormat="1" ht="15" customHeight="1" x14ac:dyDescent="0.25">
      <c r="A25" s="58" t="s">
        <v>90</v>
      </c>
      <c r="B25" s="59"/>
      <c r="C25" s="244"/>
      <c r="D25" s="59"/>
      <c r="E25" s="225"/>
      <c r="F25" s="225"/>
      <c r="G25" s="227"/>
      <c r="H25" s="229" t="str">
        <f t="shared" si="1"/>
        <v/>
      </c>
      <c r="I25" s="231"/>
      <c r="J25" s="230" t="str">
        <f t="shared" si="0"/>
        <v/>
      </c>
      <c r="K25" s="94"/>
    </row>
    <row r="26" spans="1:11" s="46" customFormat="1" ht="15" customHeight="1" x14ac:dyDescent="0.25">
      <c r="A26" s="99" t="s">
        <v>91</v>
      </c>
      <c r="B26" s="59"/>
      <c r="C26" s="244"/>
      <c r="D26" s="59"/>
      <c r="E26" s="225"/>
      <c r="F26" s="225"/>
      <c r="G26" s="227"/>
      <c r="H26" s="229" t="str">
        <f t="shared" si="1"/>
        <v/>
      </c>
      <c r="I26" s="231"/>
      <c r="J26" s="230" t="str">
        <f>IF(E26="","",E26-F26-H26-I26)</f>
        <v/>
      </c>
      <c r="K26" s="94"/>
    </row>
    <row r="27" spans="1:11" s="46" customFormat="1" ht="15" customHeight="1" thickBot="1" x14ac:dyDescent="0.3">
      <c r="A27" s="60" t="s">
        <v>92</v>
      </c>
      <c r="B27" s="61"/>
      <c r="C27" s="245"/>
      <c r="D27" s="61"/>
      <c r="E27" s="226"/>
      <c r="F27" s="226"/>
      <c r="G27" s="228"/>
      <c r="H27" s="232" t="str">
        <f>IF(E27="","",(E27-F27)-(E27-F27)/(1+G27/100))</f>
        <v/>
      </c>
      <c r="I27" s="233"/>
      <c r="J27" s="234" t="str">
        <f>IF(E27="","",E27-F27-H27-I27)</f>
        <v/>
      </c>
      <c r="K27" s="97"/>
    </row>
    <row r="28" spans="1:11" ht="15.75" customHeight="1" thickTop="1" x14ac:dyDescent="0.2">
      <c r="A28" s="433"/>
      <c r="B28" s="433"/>
      <c r="C28" s="433"/>
      <c r="D28" s="62" t="s">
        <v>39</v>
      </c>
      <c r="E28" s="70">
        <f>SUM(E10:E27)</f>
        <v>0</v>
      </c>
      <c r="F28" s="235">
        <f>SUM(F10:F27)</f>
        <v>0</v>
      </c>
      <c r="G28" s="71"/>
      <c r="H28" s="235"/>
      <c r="I28" s="235">
        <f>SUM(I10:I27)</f>
        <v>0</v>
      </c>
      <c r="J28" s="235">
        <f>SUM(J10:J27)</f>
        <v>0</v>
      </c>
      <c r="K28" s="96"/>
    </row>
    <row r="29" spans="1:11" ht="18.75" customHeight="1" x14ac:dyDescent="0.2">
      <c r="A29" s="433"/>
      <c r="B29" s="433"/>
      <c r="C29" s="433"/>
      <c r="D29" s="460" t="s">
        <v>121</v>
      </c>
      <c r="E29" s="461"/>
      <c r="F29" s="461"/>
      <c r="G29" s="461"/>
      <c r="H29" s="461"/>
      <c r="I29" s="461"/>
      <c r="J29" s="212" t="str">
        <f>IF($K$4=0,"100%",$K$4)</f>
        <v>100%</v>
      </c>
      <c r="K29" s="95"/>
    </row>
    <row r="30" spans="1:11" ht="18" customHeight="1" x14ac:dyDescent="0.2">
      <c r="A30" s="64"/>
      <c r="B30" s="65"/>
      <c r="C30" s="54"/>
      <c r="D30" s="457" t="s">
        <v>65</v>
      </c>
      <c r="E30" s="458"/>
      <c r="F30" s="458"/>
      <c r="G30" s="458"/>
      <c r="H30" s="458"/>
      <c r="I30" s="458"/>
      <c r="J30" s="236">
        <f>J28*J29</f>
        <v>0</v>
      </c>
      <c r="K30" s="95"/>
    </row>
    <row r="31" spans="1:11" ht="8.25" customHeight="1" x14ac:dyDescent="0.2">
      <c r="A31" s="64"/>
      <c r="B31" s="65"/>
      <c r="C31" s="72"/>
      <c r="D31" s="73"/>
      <c r="E31" s="74"/>
      <c r="F31" s="74"/>
      <c r="G31" s="74"/>
      <c r="H31" s="74"/>
      <c r="I31" s="74"/>
      <c r="J31" s="75"/>
    </row>
    <row r="32" spans="1:11" s="46" customFormat="1" ht="14.1" customHeight="1" x14ac:dyDescent="0.25">
      <c r="A32" s="435" t="s">
        <v>69</v>
      </c>
      <c r="B32" s="436"/>
      <c r="C32" s="436"/>
      <c r="D32" s="437"/>
      <c r="E32" s="240">
        <f>E28</f>
        <v>0</v>
      </c>
      <c r="F32" s="239">
        <f>F28</f>
        <v>0</v>
      </c>
      <c r="G32" s="76"/>
      <c r="H32" s="239">
        <f>H28</f>
        <v>0</v>
      </c>
      <c r="I32" s="239">
        <f>I28</f>
        <v>0</v>
      </c>
      <c r="J32" s="238">
        <f>J28</f>
        <v>0</v>
      </c>
      <c r="K32" s="94"/>
    </row>
    <row r="33" spans="1:11" s="46" customFormat="1" ht="14.1" customHeight="1" x14ac:dyDescent="0.25">
      <c r="A33" s="58" t="s">
        <v>93</v>
      </c>
      <c r="B33" s="59"/>
      <c r="C33" s="244"/>
      <c r="D33" s="59"/>
      <c r="E33" s="231"/>
      <c r="F33" s="231"/>
      <c r="G33" s="227"/>
      <c r="H33" s="241" t="str">
        <f>IF(G33="","",(E33-F33)-(E33-F33)/(1+G33/100))</f>
        <v/>
      </c>
      <c r="I33" s="231"/>
      <c r="J33" s="242" t="str">
        <f>IF(E33="","",E33-F33-H33-I33)</f>
        <v/>
      </c>
      <c r="K33" s="94"/>
    </row>
    <row r="34" spans="1:11" s="46" customFormat="1" ht="14.1" customHeight="1" x14ac:dyDescent="0.25">
      <c r="A34" s="58" t="s">
        <v>94</v>
      </c>
      <c r="B34" s="59"/>
      <c r="C34" s="244"/>
      <c r="D34" s="59"/>
      <c r="E34" s="231"/>
      <c r="F34" s="231"/>
      <c r="G34" s="227"/>
      <c r="H34" s="241" t="str">
        <f t="shared" ref="H34:H42" si="2">IF(G34="","",(E34-F34)-(E34-F34)/(1+G34/100))</f>
        <v/>
      </c>
      <c r="I34" s="231"/>
      <c r="J34" s="242" t="str">
        <f t="shared" ref="J34:J42" si="3">IF(E34="","",E34-F34-H34-I34)</f>
        <v/>
      </c>
      <c r="K34" s="94"/>
    </row>
    <row r="35" spans="1:11" s="46" customFormat="1" ht="14.1" customHeight="1" x14ac:dyDescent="0.25">
      <c r="A35" s="58" t="s">
        <v>95</v>
      </c>
      <c r="B35" s="59"/>
      <c r="C35" s="244"/>
      <c r="D35" s="59"/>
      <c r="E35" s="231"/>
      <c r="F35" s="231"/>
      <c r="G35" s="227"/>
      <c r="H35" s="241" t="str">
        <f>IF(G35="","",(E35-F35)-(E35-F35)/(1+G35/100))</f>
        <v/>
      </c>
      <c r="I35" s="231"/>
      <c r="J35" s="242" t="str">
        <f t="shared" si="3"/>
        <v/>
      </c>
      <c r="K35" s="94"/>
    </row>
    <row r="36" spans="1:11" s="46" customFormat="1" ht="14.1" customHeight="1" x14ac:dyDescent="0.25">
      <c r="A36" s="58" t="s">
        <v>96</v>
      </c>
      <c r="B36" s="59"/>
      <c r="C36" s="244"/>
      <c r="D36" s="59"/>
      <c r="E36" s="231"/>
      <c r="F36" s="231"/>
      <c r="G36" s="227"/>
      <c r="H36" s="241"/>
      <c r="I36" s="231"/>
      <c r="J36" s="242" t="str">
        <f t="shared" si="3"/>
        <v/>
      </c>
      <c r="K36" s="94"/>
    </row>
    <row r="37" spans="1:11" s="46" customFormat="1" ht="14.1" customHeight="1" x14ac:dyDescent="0.25">
      <c r="A37" s="58" t="s">
        <v>97</v>
      </c>
      <c r="B37" s="59"/>
      <c r="C37" s="244"/>
      <c r="D37" s="59"/>
      <c r="E37" s="231"/>
      <c r="F37" s="231"/>
      <c r="G37" s="227"/>
      <c r="H37" s="241"/>
      <c r="I37" s="231"/>
      <c r="J37" s="242" t="str">
        <f t="shared" si="3"/>
        <v/>
      </c>
      <c r="K37" s="94"/>
    </row>
    <row r="38" spans="1:11" s="46" customFormat="1" ht="14.1" customHeight="1" x14ac:dyDescent="0.25">
      <c r="A38" s="58" t="s">
        <v>98</v>
      </c>
      <c r="B38" s="59"/>
      <c r="C38" s="244"/>
      <c r="D38" s="59"/>
      <c r="E38" s="231"/>
      <c r="F38" s="231"/>
      <c r="G38" s="227"/>
      <c r="H38" s="241" t="str">
        <f t="shared" si="2"/>
        <v/>
      </c>
      <c r="I38" s="231"/>
      <c r="J38" s="242" t="str">
        <f t="shared" si="3"/>
        <v/>
      </c>
      <c r="K38" s="94"/>
    </row>
    <row r="39" spans="1:11" s="46" customFormat="1" ht="14.1" customHeight="1" x14ac:dyDescent="0.25">
      <c r="A39" s="58" t="s">
        <v>99</v>
      </c>
      <c r="B39" s="59"/>
      <c r="C39" s="244"/>
      <c r="D39" s="59"/>
      <c r="E39" s="231"/>
      <c r="F39" s="231"/>
      <c r="G39" s="227"/>
      <c r="H39" s="241" t="str">
        <f t="shared" si="2"/>
        <v/>
      </c>
      <c r="I39" s="231"/>
      <c r="J39" s="242" t="str">
        <f t="shared" si="3"/>
        <v/>
      </c>
      <c r="K39" s="94"/>
    </row>
    <row r="40" spans="1:11" s="46" customFormat="1" ht="14.1" customHeight="1" x14ac:dyDescent="0.25">
      <c r="A40" s="58" t="s">
        <v>100</v>
      </c>
      <c r="B40" s="59"/>
      <c r="C40" s="244"/>
      <c r="D40" s="59"/>
      <c r="E40" s="231"/>
      <c r="F40" s="231"/>
      <c r="G40" s="227"/>
      <c r="H40" s="241" t="str">
        <f t="shared" si="2"/>
        <v/>
      </c>
      <c r="I40" s="231"/>
      <c r="J40" s="242" t="str">
        <f t="shared" si="3"/>
        <v/>
      </c>
      <c r="K40" s="94"/>
    </row>
    <row r="41" spans="1:11" s="46" customFormat="1" ht="14.1" customHeight="1" x14ac:dyDescent="0.25">
      <c r="A41" s="58" t="s">
        <v>101</v>
      </c>
      <c r="B41" s="59"/>
      <c r="C41" s="244"/>
      <c r="D41" s="59"/>
      <c r="E41" s="231"/>
      <c r="F41" s="231"/>
      <c r="G41" s="227"/>
      <c r="H41" s="241" t="str">
        <f t="shared" si="2"/>
        <v/>
      </c>
      <c r="I41" s="231"/>
      <c r="J41" s="242" t="str">
        <f>IF(E41="","",E41-F41-H41-I41)</f>
        <v/>
      </c>
      <c r="K41" s="94"/>
    </row>
    <row r="42" spans="1:11" s="46" customFormat="1" ht="14.1" customHeight="1" x14ac:dyDescent="0.25">
      <c r="A42" s="58" t="s">
        <v>102</v>
      </c>
      <c r="B42" s="59"/>
      <c r="C42" s="244"/>
      <c r="D42" s="59"/>
      <c r="E42" s="231"/>
      <c r="F42" s="231"/>
      <c r="G42" s="227"/>
      <c r="H42" s="241" t="str">
        <f t="shared" si="2"/>
        <v/>
      </c>
      <c r="I42" s="231"/>
      <c r="J42" s="242" t="str">
        <f t="shared" si="3"/>
        <v/>
      </c>
      <c r="K42" s="94"/>
    </row>
    <row r="43" spans="1:11" s="46" customFormat="1" ht="14.1" customHeight="1" thickBot="1" x14ac:dyDescent="0.3">
      <c r="A43" s="60" t="s">
        <v>103</v>
      </c>
      <c r="B43" s="61"/>
      <c r="C43" s="245"/>
      <c r="D43" s="61"/>
      <c r="E43" s="233"/>
      <c r="F43" s="233"/>
      <c r="G43" s="228"/>
      <c r="H43" s="243" t="str">
        <f>IF(G43="","",(E43-F43)-(E43-F43)/(1+G43/100))</f>
        <v/>
      </c>
      <c r="I43" s="233"/>
      <c r="J43" s="234" t="str">
        <f>IF(E43="","",E43-F43-H43-I43)</f>
        <v/>
      </c>
      <c r="K43" s="97"/>
    </row>
    <row r="44" spans="1:11" ht="14.1" customHeight="1" thickTop="1" x14ac:dyDescent="0.2">
      <c r="A44" s="431"/>
      <c r="B44" s="431"/>
      <c r="C44" s="432"/>
      <c r="D44" s="62" t="s">
        <v>17</v>
      </c>
      <c r="E44" s="235">
        <f>SUM(E32:E43)</f>
        <v>0</v>
      </c>
      <c r="F44" s="235">
        <f>SUM(F32:F43)</f>
        <v>0</v>
      </c>
      <c r="G44" s="70"/>
      <c r="H44" s="70"/>
      <c r="I44" s="235">
        <f>SUM(I32:I43)</f>
        <v>0</v>
      </c>
      <c r="J44" s="235">
        <f>SUM(J32:J43)</f>
        <v>0</v>
      </c>
      <c r="K44" s="96"/>
    </row>
    <row r="45" spans="1:11" ht="14.1" customHeight="1" x14ac:dyDescent="0.2">
      <c r="A45" s="433"/>
      <c r="B45" s="433"/>
      <c r="C45" s="434"/>
      <c r="D45" s="425" t="s">
        <v>112</v>
      </c>
      <c r="E45" s="426"/>
      <c r="F45" s="426"/>
      <c r="G45" s="426"/>
      <c r="H45" s="426"/>
      <c r="I45" s="427"/>
      <c r="J45" s="212" t="str">
        <f>IF($K$4=0,"100%",$K$4)</f>
        <v>100%</v>
      </c>
      <c r="K45" s="95"/>
    </row>
    <row r="46" spans="1:11" ht="15.75" customHeight="1" thickBot="1" x14ac:dyDescent="0.25">
      <c r="A46" s="64"/>
      <c r="B46" s="65"/>
      <c r="C46" s="54"/>
      <c r="D46" s="428" t="s">
        <v>65</v>
      </c>
      <c r="E46" s="429"/>
      <c r="F46" s="429"/>
      <c r="G46" s="429"/>
      <c r="H46" s="429"/>
      <c r="I46" s="430"/>
      <c r="J46" s="237">
        <f>J44*J45</f>
        <v>0</v>
      </c>
      <c r="K46" s="98"/>
    </row>
    <row r="47" spans="1:11" ht="6" customHeight="1" x14ac:dyDescent="0.2">
      <c r="A47" s="54"/>
      <c r="B47" s="63"/>
      <c r="C47" s="54"/>
      <c r="D47" s="54"/>
      <c r="E47" s="54"/>
      <c r="F47" s="54"/>
      <c r="G47" s="54"/>
      <c r="H47" s="54"/>
      <c r="I47" s="54"/>
      <c r="J47" s="54"/>
    </row>
    <row r="48" spans="1:11" ht="8.25" customHeight="1" thickBot="1" x14ac:dyDescent="0.25">
      <c r="A48" s="54"/>
      <c r="B48" s="63"/>
      <c r="C48" s="54"/>
      <c r="D48" s="54"/>
      <c r="F48" s="109"/>
      <c r="G48" s="110"/>
      <c r="H48" s="421" t="s">
        <v>18</v>
      </c>
      <c r="I48" s="421"/>
      <c r="J48" s="449"/>
      <c r="K48" s="450"/>
    </row>
    <row r="49" spans="1:11" ht="8.25" customHeight="1" x14ac:dyDescent="0.2">
      <c r="A49" s="439" t="s">
        <v>27</v>
      </c>
      <c r="B49" s="440"/>
      <c r="C49" s="451"/>
      <c r="D49" s="452"/>
      <c r="F49" s="110"/>
      <c r="G49" s="110"/>
      <c r="H49" s="421"/>
      <c r="I49" s="421"/>
      <c r="J49" s="447"/>
      <c r="K49" s="448"/>
    </row>
    <row r="50" spans="1:11" ht="8.25" customHeight="1" x14ac:dyDescent="0.2">
      <c r="A50" s="441"/>
      <c r="B50" s="442"/>
      <c r="C50" s="453"/>
      <c r="D50" s="454"/>
      <c r="E50" s="109"/>
      <c r="F50" s="109"/>
      <c r="G50" s="110"/>
      <c r="H50" s="421" t="s">
        <v>20</v>
      </c>
      <c r="I50" s="421"/>
      <c r="J50" s="445"/>
      <c r="K50" s="446"/>
    </row>
    <row r="51" spans="1:11" ht="8.25" customHeight="1" x14ac:dyDescent="0.2">
      <c r="A51" s="441"/>
      <c r="B51" s="442"/>
      <c r="C51" s="453"/>
      <c r="D51" s="454"/>
      <c r="E51" s="110"/>
      <c r="F51" s="110"/>
      <c r="G51" s="110"/>
      <c r="H51" s="421"/>
      <c r="I51" s="421"/>
      <c r="J51" s="447"/>
      <c r="K51" s="448"/>
    </row>
    <row r="52" spans="1:11" ht="15" customHeight="1" thickBot="1" x14ac:dyDescent="0.25">
      <c r="A52" s="443"/>
      <c r="B52" s="444"/>
      <c r="C52" s="455"/>
      <c r="D52" s="456"/>
      <c r="E52" s="111"/>
      <c r="F52" s="109"/>
      <c r="G52" s="110"/>
      <c r="H52" s="421" t="s">
        <v>64</v>
      </c>
      <c r="I52" s="421"/>
      <c r="J52" s="215" t="s">
        <v>28</v>
      </c>
      <c r="K52" s="216"/>
    </row>
    <row r="53" spans="1:11" ht="15" customHeight="1" x14ac:dyDescent="0.25">
      <c r="E53" s="1"/>
      <c r="F53" s="110"/>
      <c r="G53" s="110"/>
      <c r="H53" s="421"/>
      <c r="I53" s="421"/>
      <c r="J53" s="215" t="s">
        <v>29</v>
      </c>
      <c r="K53" s="216"/>
    </row>
    <row r="54" spans="1:11" ht="15.75" customHeight="1" x14ac:dyDescent="0.25">
      <c r="E54" s="1"/>
      <c r="F54"/>
      <c r="H54" s="438" t="s">
        <v>61</v>
      </c>
      <c r="I54" s="438"/>
      <c r="J54" s="438"/>
      <c r="K54" s="251"/>
    </row>
    <row r="55" spans="1:11" ht="15" x14ac:dyDescent="0.25">
      <c r="E55" s="1"/>
      <c r="F55" s="37"/>
      <c r="J55" s="252"/>
      <c r="K55" s="252"/>
    </row>
  </sheetData>
  <sheetProtection algorithmName="SHA-512" hashValue="AwdyVmIDKyDUggEdPgUsoXuAjek3Q+/+lb/Hmnuizk14QdIER6mAGwGSA3Cn4eRIZdsSGVvz9RLcSXyTXzT4UQ==" saltValue="I+moE9RwkGoaVGdvmah0Ug==" spinCount="100000" sheet="1" objects="1" scenarios="1" selectLockedCells="1"/>
  <mergeCells count="22">
    <mergeCell ref="D30:I30"/>
    <mergeCell ref="A1:K1"/>
    <mergeCell ref="A28:C29"/>
    <mergeCell ref="D29:I29"/>
    <mergeCell ref="K7:K8"/>
    <mergeCell ref="J3:J4"/>
    <mergeCell ref="K3:K4"/>
    <mergeCell ref="A3:B3"/>
    <mergeCell ref="A4:B4"/>
    <mergeCell ref="A5:B5"/>
    <mergeCell ref="D45:I45"/>
    <mergeCell ref="D46:I46"/>
    <mergeCell ref="A44:C45"/>
    <mergeCell ref="A32:D32"/>
    <mergeCell ref="H54:J54"/>
    <mergeCell ref="A49:B52"/>
    <mergeCell ref="H52:I53"/>
    <mergeCell ref="J50:K51"/>
    <mergeCell ref="J48:K49"/>
    <mergeCell ref="H48:I49"/>
    <mergeCell ref="H50:I51"/>
    <mergeCell ref="C49:D52"/>
  </mergeCells>
  <phoneticPr fontId="35" type="noConversion"/>
  <dataValidations count="1">
    <dataValidation type="date" allowBlank="1" showInputMessage="1" showErrorMessage="1" errorTitle="Eingabe von einem Datum erwartet" error="Bitte geben Sie hier ein Datum_x000a_nach dem Schema tt.mm.jjjj ein." sqref="B10:B27 B33:B43" xr:uid="{C383D26A-7B69-44F4-8BCE-2B16BC32CA32}">
      <formula1>36526</formula1>
      <formula2>55153</formula2>
    </dataValidation>
  </dataValidations>
  <pageMargins left="0.39370078740157483" right="0" top="0.43307086614173229" bottom="0.47244094488188981" header="0.31496062992125984" footer="0.19685039370078741"/>
  <pageSetup paperSize="9" fitToWidth="0" fitToHeight="0" orientation="landscape" r:id="rId1"/>
  <headerFooter alignWithMargins="0">
    <oddFooter>&amp;C&amp;"Arial,Standard"&amp;10Seite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239C1-F0B4-411C-833D-DD99CD089024}">
  <dimension ref="A1:J58"/>
  <sheetViews>
    <sheetView showGridLines="0" view="pageLayout" zoomScale="110" zoomScaleNormal="50" zoomScaleSheetLayoutView="30" zoomScalePageLayoutView="110" workbookViewId="0">
      <selection activeCell="G10" sqref="G10"/>
    </sheetView>
  </sheetViews>
  <sheetFormatPr baseColWidth="10" defaultColWidth="0" defaultRowHeight="14.25" x14ac:dyDescent="0.2"/>
  <cols>
    <col min="1" max="1" width="2.85546875" style="162" customWidth="1"/>
    <col min="2" max="2" width="15.7109375" style="163" customWidth="1"/>
    <col min="3" max="3" width="30.5703125" style="162" customWidth="1"/>
    <col min="4" max="4" width="10" style="162" customWidth="1"/>
    <col min="5" max="5" width="10.28515625" style="162" customWidth="1"/>
    <col min="6" max="6" width="15.140625" style="162" customWidth="1"/>
    <col min="7" max="7" width="7.7109375" style="162" customWidth="1"/>
    <col min="8" max="8" width="10.28515625" style="162" customWidth="1"/>
    <col min="9" max="9" width="16.28515625" style="162" customWidth="1"/>
    <col min="10" max="10" width="19.5703125" style="162" customWidth="1"/>
    <col min="11" max="11" width="12.140625" style="39" customWidth="1"/>
    <col min="12" max="14786" width="10" style="39" customWidth="1"/>
    <col min="14787" max="16342" width="11.42578125" style="39" customWidth="1"/>
    <col min="16343" max="16384" width="36" style="39" customWidth="1"/>
  </cols>
  <sheetData>
    <row r="1" spans="1:10" ht="44.25" customHeight="1" x14ac:dyDescent="0.2">
      <c r="A1" s="473" t="s">
        <v>72</v>
      </c>
      <c r="B1" s="473"/>
      <c r="C1" s="473"/>
      <c r="D1" s="473"/>
      <c r="E1" s="473"/>
      <c r="F1" s="473"/>
      <c r="G1" s="473"/>
      <c r="H1" s="473"/>
      <c r="I1" s="473"/>
      <c r="J1" s="473"/>
    </row>
    <row r="2" spans="1:10" ht="10.5" customHeight="1" x14ac:dyDescent="0.3">
      <c r="C2" s="164"/>
      <c r="D2" s="165"/>
      <c r="F2" s="165"/>
      <c r="G2" s="165"/>
      <c r="H2" s="165"/>
    </row>
    <row r="3" spans="1:10" ht="15.75" customHeight="1" x14ac:dyDescent="0.2">
      <c r="A3" s="468" t="s">
        <v>125</v>
      </c>
      <c r="B3" s="468"/>
      <c r="C3" s="277" t="str">
        <f>IF(Titelblatt!D18="","",Titelblatt!D18)</f>
        <v/>
      </c>
      <c r="D3" s="219"/>
      <c r="E3" s="166"/>
      <c r="F3" s="166"/>
      <c r="G3" s="167"/>
      <c r="H3" s="480"/>
      <c r="I3" s="480"/>
      <c r="J3" s="168"/>
    </row>
    <row r="4" spans="1:10" ht="15.75" customHeight="1" x14ac:dyDescent="0.2">
      <c r="A4" s="494" t="s">
        <v>14</v>
      </c>
      <c r="B4" s="494"/>
      <c r="C4" s="169" t="str">
        <f>IF(Titelblatt!$E$27="","",Titelblatt!$E$27)</f>
        <v/>
      </c>
      <c r="D4" s="170"/>
      <c r="E4" s="171"/>
      <c r="F4" s="172"/>
      <c r="G4" s="166"/>
      <c r="H4" s="173"/>
      <c r="I4" s="173"/>
      <c r="J4" s="168"/>
    </row>
    <row r="5" spans="1:10" s="42" customFormat="1" ht="15.75" customHeight="1" x14ac:dyDescent="0.2">
      <c r="A5" s="468" t="s">
        <v>16</v>
      </c>
      <c r="B5" s="468"/>
      <c r="C5" s="174" t="str">
        <f>IF(Titelblatt!$D$17="","",Titelblatt!$D$17)</f>
        <v/>
      </c>
      <c r="D5" s="175"/>
      <c r="E5" s="176"/>
      <c r="F5" s="172"/>
      <c r="G5" s="177"/>
      <c r="H5" s="173"/>
      <c r="I5" s="173"/>
      <c r="J5" s="175"/>
    </row>
    <row r="6" spans="1:10" ht="8.25" customHeight="1" x14ac:dyDescent="0.2">
      <c r="A6" s="178"/>
      <c r="B6" s="179"/>
      <c r="C6" s="180"/>
      <c r="D6" s="180"/>
      <c r="E6" s="180"/>
      <c r="F6" s="180"/>
      <c r="G6" s="180"/>
      <c r="H6" s="180"/>
      <c r="I6" s="180"/>
      <c r="J6" s="180"/>
    </row>
    <row r="7" spans="1:10" s="43" customFormat="1" ht="64.5" customHeight="1" x14ac:dyDescent="0.25">
      <c r="A7" s="181" t="s">
        <v>35</v>
      </c>
      <c r="B7" s="471" t="s">
        <v>36</v>
      </c>
      <c r="C7" s="469" t="s">
        <v>67</v>
      </c>
      <c r="D7" s="181" t="s">
        <v>59</v>
      </c>
      <c r="E7" s="181" t="s">
        <v>58</v>
      </c>
      <c r="F7" s="181" t="s">
        <v>57</v>
      </c>
      <c r="G7" s="181" t="s">
        <v>37</v>
      </c>
      <c r="H7" s="181" t="s">
        <v>56</v>
      </c>
      <c r="I7" s="181" t="s">
        <v>68</v>
      </c>
      <c r="J7" s="481" t="s">
        <v>62</v>
      </c>
    </row>
    <row r="8" spans="1:10" s="44" customFormat="1" ht="14.25" customHeight="1" x14ac:dyDescent="0.2">
      <c r="A8" s="182"/>
      <c r="B8" s="472"/>
      <c r="C8" s="470"/>
      <c r="D8" s="183"/>
      <c r="E8" s="184" t="s">
        <v>4</v>
      </c>
      <c r="F8" s="184" t="s">
        <v>4</v>
      </c>
      <c r="G8" s="184" t="s">
        <v>38</v>
      </c>
      <c r="H8" s="184" t="s">
        <v>4</v>
      </c>
      <c r="I8" s="184" t="s">
        <v>4</v>
      </c>
      <c r="J8" s="482"/>
    </row>
    <row r="9" spans="1:10" s="45" customFormat="1" ht="14.25" customHeight="1" thickBot="1" x14ac:dyDescent="0.3">
      <c r="A9" s="185" t="s">
        <v>5</v>
      </c>
      <c r="B9" s="186" t="s">
        <v>6</v>
      </c>
      <c r="C9" s="185" t="s">
        <v>7</v>
      </c>
      <c r="D9" s="185" t="s">
        <v>8</v>
      </c>
      <c r="E9" s="185" t="s">
        <v>9</v>
      </c>
      <c r="F9" s="185" t="s">
        <v>10</v>
      </c>
      <c r="G9" s="185" t="s">
        <v>11</v>
      </c>
      <c r="H9" s="185" t="s">
        <v>12</v>
      </c>
      <c r="I9" s="187" t="s">
        <v>13</v>
      </c>
      <c r="J9" s="188" t="s">
        <v>21</v>
      </c>
    </row>
    <row r="10" spans="1:10" s="46" customFormat="1" ht="15" customHeight="1" x14ac:dyDescent="0.25">
      <c r="A10" s="189" t="s">
        <v>75</v>
      </c>
      <c r="B10" s="156"/>
      <c r="C10" s="159"/>
      <c r="D10" s="100"/>
      <c r="E10" s="101"/>
      <c r="F10" s="101"/>
      <c r="G10" s="495"/>
      <c r="H10" s="102" t="str">
        <f>IF(G10="","",(E10-F10)-(E10-F10)/(1+G10/100))</f>
        <v/>
      </c>
      <c r="I10" s="190" t="str">
        <f>IF(E10="","",E10-F10-H10)</f>
        <v/>
      </c>
      <c r="J10" s="191"/>
    </row>
    <row r="11" spans="1:10" s="46" customFormat="1" ht="15" customHeight="1" x14ac:dyDescent="0.25">
      <c r="A11" s="192" t="s">
        <v>76</v>
      </c>
      <c r="B11" s="157"/>
      <c r="C11" s="160"/>
      <c r="D11" s="59"/>
      <c r="E11" s="68"/>
      <c r="F11" s="68"/>
      <c r="G11" s="227"/>
      <c r="H11" s="85" t="str">
        <f>IF(G11="","",(E11-F11)-(E11-F11)/(1+G11/100))</f>
        <v/>
      </c>
      <c r="I11" s="190" t="str">
        <f t="shared" ref="I11:I30" si="0">IF(E11="","",E11-F11-H11)</f>
        <v/>
      </c>
      <c r="J11" s="193"/>
    </row>
    <row r="12" spans="1:10" s="46" customFormat="1" ht="15" customHeight="1" x14ac:dyDescent="0.25">
      <c r="A12" s="192" t="s">
        <v>77</v>
      </c>
      <c r="B12" s="157"/>
      <c r="C12" s="160"/>
      <c r="D12" s="59"/>
      <c r="E12" s="68"/>
      <c r="F12" s="68"/>
      <c r="G12" s="227"/>
      <c r="H12" s="85" t="str">
        <f>IF(G12="","",(E12-F12)-(E12-F12)/(1+G12/100))</f>
        <v/>
      </c>
      <c r="I12" s="190" t="str">
        <f t="shared" si="0"/>
        <v/>
      </c>
      <c r="J12" s="193"/>
    </row>
    <row r="13" spans="1:10" s="46" customFormat="1" ht="15" customHeight="1" x14ac:dyDescent="0.25">
      <c r="A13" s="189" t="s">
        <v>78</v>
      </c>
      <c r="B13" s="157"/>
      <c r="C13" s="160"/>
      <c r="D13" s="59"/>
      <c r="E13" s="68"/>
      <c r="F13" s="68"/>
      <c r="G13" s="227"/>
      <c r="H13" s="85" t="str">
        <f>IF(G13="","",(E13-F13)-(E13-F13)/(1+G13/100))</f>
        <v/>
      </c>
      <c r="I13" s="190" t="str">
        <f t="shared" si="0"/>
        <v/>
      </c>
      <c r="J13" s="193"/>
    </row>
    <row r="14" spans="1:10" s="46" customFormat="1" ht="15" customHeight="1" x14ac:dyDescent="0.25">
      <c r="A14" s="192" t="s">
        <v>79</v>
      </c>
      <c r="B14" s="157"/>
      <c r="C14" s="160"/>
      <c r="D14" s="59"/>
      <c r="E14" s="68"/>
      <c r="F14" s="68"/>
      <c r="G14" s="227"/>
      <c r="H14" s="85" t="str">
        <f t="shared" ref="H14:H30" si="1">IF(G14="","",(E14-F14)-(E14-F14)/(1+G14/100))</f>
        <v/>
      </c>
      <c r="I14" s="190" t="str">
        <f t="shared" si="0"/>
        <v/>
      </c>
      <c r="J14" s="193"/>
    </row>
    <row r="15" spans="1:10" s="46" customFormat="1" ht="15" customHeight="1" x14ac:dyDescent="0.25">
      <c r="A15" s="192" t="s">
        <v>80</v>
      </c>
      <c r="B15" s="157"/>
      <c r="C15" s="160"/>
      <c r="D15" s="59"/>
      <c r="E15" s="68"/>
      <c r="F15" s="68"/>
      <c r="G15" s="227"/>
      <c r="H15" s="85" t="str">
        <f t="shared" si="1"/>
        <v/>
      </c>
      <c r="I15" s="190" t="str">
        <f t="shared" si="0"/>
        <v/>
      </c>
      <c r="J15" s="193"/>
    </row>
    <row r="16" spans="1:10" s="46" customFormat="1" ht="15" customHeight="1" x14ac:dyDescent="0.25">
      <c r="A16" s="189" t="s">
        <v>81</v>
      </c>
      <c r="B16" s="157"/>
      <c r="C16" s="160"/>
      <c r="D16" s="59"/>
      <c r="E16" s="68"/>
      <c r="F16" s="68"/>
      <c r="G16" s="227"/>
      <c r="H16" s="85" t="str">
        <f t="shared" si="1"/>
        <v/>
      </c>
      <c r="I16" s="190" t="str">
        <f t="shared" si="0"/>
        <v/>
      </c>
      <c r="J16" s="193"/>
    </row>
    <row r="17" spans="1:10" s="46" customFormat="1" ht="15" customHeight="1" x14ac:dyDescent="0.25">
      <c r="A17" s="192" t="s">
        <v>82</v>
      </c>
      <c r="B17" s="157"/>
      <c r="C17" s="160"/>
      <c r="D17" s="59"/>
      <c r="E17" s="68"/>
      <c r="F17" s="68"/>
      <c r="G17" s="227"/>
      <c r="H17" s="85" t="str">
        <f t="shared" si="1"/>
        <v/>
      </c>
      <c r="I17" s="190" t="str">
        <f t="shared" si="0"/>
        <v/>
      </c>
      <c r="J17" s="193"/>
    </row>
    <row r="18" spans="1:10" s="46" customFormat="1" ht="15" customHeight="1" x14ac:dyDescent="0.25">
      <c r="A18" s="192" t="s">
        <v>83</v>
      </c>
      <c r="B18" s="157"/>
      <c r="C18" s="160"/>
      <c r="D18" s="59"/>
      <c r="E18" s="68"/>
      <c r="F18" s="68"/>
      <c r="G18" s="227"/>
      <c r="H18" s="85" t="str">
        <f t="shared" si="1"/>
        <v/>
      </c>
      <c r="I18" s="190" t="str">
        <f t="shared" si="0"/>
        <v/>
      </c>
      <c r="J18" s="193"/>
    </row>
    <row r="19" spans="1:10" s="46" customFormat="1" ht="15" customHeight="1" x14ac:dyDescent="0.25">
      <c r="A19" s="189" t="s">
        <v>84</v>
      </c>
      <c r="B19" s="157"/>
      <c r="C19" s="160"/>
      <c r="D19" s="59"/>
      <c r="E19" s="68"/>
      <c r="F19" s="68"/>
      <c r="G19" s="227"/>
      <c r="H19" s="85" t="str">
        <f t="shared" si="1"/>
        <v/>
      </c>
      <c r="I19" s="190" t="str">
        <f t="shared" si="0"/>
        <v/>
      </c>
      <c r="J19" s="193"/>
    </row>
    <row r="20" spans="1:10" s="46" customFormat="1" ht="15" customHeight="1" x14ac:dyDescent="0.25">
      <c r="A20" s="192" t="s">
        <v>85</v>
      </c>
      <c r="B20" s="157"/>
      <c r="C20" s="160"/>
      <c r="D20" s="59"/>
      <c r="E20" s="68"/>
      <c r="F20" s="68"/>
      <c r="G20" s="227"/>
      <c r="H20" s="85" t="str">
        <f t="shared" si="1"/>
        <v/>
      </c>
      <c r="I20" s="190" t="str">
        <f t="shared" si="0"/>
        <v/>
      </c>
      <c r="J20" s="193"/>
    </row>
    <row r="21" spans="1:10" s="46" customFormat="1" ht="15" customHeight="1" x14ac:dyDescent="0.25">
      <c r="A21" s="192" t="s">
        <v>86</v>
      </c>
      <c r="B21" s="157"/>
      <c r="C21" s="160"/>
      <c r="D21" s="59"/>
      <c r="E21" s="68"/>
      <c r="F21" s="68"/>
      <c r="G21" s="227"/>
      <c r="H21" s="85" t="str">
        <f t="shared" si="1"/>
        <v/>
      </c>
      <c r="I21" s="190" t="str">
        <f t="shared" si="0"/>
        <v/>
      </c>
      <c r="J21" s="193"/>
    </row>
    <row r="22" spans="1:10" s="46" customFormat="1" ht="15" customHeight="1" x14ac:dyDescent="0.25">
      <c r="A22" s="189" t="s">
        <v>87</v>
      </c>
      <c r="B22" s="157"/>
      <c r="C22" s="160"/>
      <c r="D22" s="59"/>
      <c r="E22" s="68"/>
      <c r="F22" s="68"/>
      <c r="G22" s="227"/>
      <c r="H22" s="85" t="str">
        <f t="shared" si="1"/>
        <v/>
      </c>
      <c r="I22" s="190" t="str">
        <f t="shared" si="0"/>
        <v/>
      </c>
      <c r="J22" s="193"/>
    </row>
    <row r="23" spans="1:10" s="46" customFormat="1" ht="15" customHeight="1" x14ac:dyDescent="0.25">
      <c r="A23" s="192" t="s">
        <v>88</v>
      </c>
      <c r="B23" s="157"/>
      <c r="C23" s="160"/>
      <c r="D23" s="59"/>
      <c r="E23" s="68"/>
      <c r="F23" s="68"/>
      <c r="G23" s="227"/>
      <c r="H23" s="85" t="str">
        <f t="shared" si="1"/>
        <v/>
      </c>
      <c r="I23" s="190" t="str">
        <f t="shared" si="0"/>
        <v/>
      </c>
      <c r="J23" s="193"/>
    </row>
    <row r="24" spans="1:10" s="46" customFormat="1" ht="15" customHeight="1" x14ac:dyDescent="0.25">
      <c r="A24" s="192" t="s">
        <v>89</v>
      </c>
      <c r="B24" s="157"/>
      <c r="C24" s="160"/>
      <c r="D24" s="59"/>
      <c r="E24" s="68"/>
      <c r="F24" s="68"/>
      <c r="G24" s="227"/>
      <c r="H24" s="85" t="str">
        <f t="shared" si="1"/>
        <v/>
      </c>
      <c r="I24" s="190" t="str">
        <f t="shared" si="0"/>
        <v/>
      </c>
      <c r="J24" s="193"/>
    </row>
    <row r="25" spans="1:10" s="46" customFormat="1" ht="15" customHeight="1" x14ac:dyDescent="0.25">
      <c r="A25" s="189" t="s">
        <v>90</v>
      </c>
      <c r="B25" s="157"/>
      <c r="C25" s="160"/>
      <c r="D25" s="59"/>
      <c r="E25" s="68"/>
      <c r="F25" s="68"/>
      <c r="G25" s="227"/>
      <c r="H25" s="85"/>
      <c r="I25" s="190" t="str">
        <f t="shared" si="0"/>
        <v/>
      </c>
      <c r="J25" s="193"/>
    </row>
    <row r="26" spans="1:10" s="46" customFormat="1" ht="15" customHeight="1" x14ac:dyDescent="0.25">
      <c r="A26" s="192" t="s">
        <v>91</v>
      </c>
      <c r="B26" s="157"/>
      <c r="C26" s="160"/>
      <c r="D26" s="59"/>
      <c r="E26" s="68"/>
      <c r="F26" s="68"/>
      <c r="G26" s="227"/>
      <c r="H26" s="85"/>
      <c r="I26" s="190" t="str">
        <f t="shared" si="0"/>
        <v/>
      </c>
      <c r="J26" s="193"/>
    </row>
    <row r="27" spans="1:10" s="46" customFormat="1" ht="15" customHeight="1" x14ac:dyDescent="0.25">
      <c r="A27" s="192" t="s">
        <v>92</v>
      </c>
      <c r="B27" s="157"/>
      <c r="C27" s="160"/>
      <c r="D27" s="59"/>
      <c r="E27" s="68"/>
      <c r="F27" s="68"/>
      <c r="G27" s="227"/>
      <c r="H27" s="85"/>
      <c r="I27" s="190" t="str">
        <f t="shared" si="0"/>
        <v/>
      </c>
      <c r="J27" s="193"/>
    </row>
    <row r="28" spans="1:10" s="46" customFormat="1" ht="15" customHeight="1" x14ac:dyDescent="0.25">
      <c r="A28" s="189" t="s">
        <v>93</v>
      </c>
      <c r="B28" s="157"/>
      <c r="C28" s="160"/>
      <c r="D28" s="59"/>
      <c r="E28" s="68"/>
      <c r="F28" s="68"/>
      <c r="G28" s="227"/>
      <c r="H28" s="85"/>
      <c r="I28" s="190" t="str">
        <f t="shared" si="0"/>
        <v/>
      </c>
      <c r="J28" s="193"/>
    </row>
    <row r="29" spans="1:10" s="46" customFormat="1" ht="15" customHeight="1" x14ac:dyDescent="0.25">
      <c r="A29" s="189" t="s">
        <v>94</v>
      </c>
      <c r="B29" s="157"/>
      <c r="C29" s="160"/>
      <c r="D29" s="59"/>
      <c r="E29" s="68"/>
      <c r="F29" s="68"/>
      <c r="G29" s="227"/>
      <c r="H29" s="85"/>
      <c r="I29" s="190" t="str">
        <f t="shared" si="0"/>
        <v/>
      </c>
      <c r="J29" s="193"/>
    </row>
    <row r="30" spans="1:10" s="46" customFormat="1" ht="15" customHeight="1" thickBot="1" x14ac:dyDescent="0.3">
      <c r="A30" s="194" t="s">
        <v>95</v>
      </c>
      <c r="B30" s="158"/>
      <c r="C30" s="161"/>
      <c r="D30" s="61"/>
      <c r="E30" s="69"/>
      <c r="F30" s="69"/>
      <c r="G30" s="228"/>
      <c r="H30" s="86" t="str">
        <f t="shared" si="1"/>
        <v/>
      </c>
      <c r="I30" s="195" t="str">
        <f t="shared" si="0"/>
        <v/>
      </c>
      <c r="J30" s="196"/>
    </row>
    <row r="31" spans="1:10" ht="15.75" customHeight="1" thickTop="1" x14ac:dyDescent="0.2">
      <c r="A31" s="475"/>
      <c r="B31" s="475"/>
      <c r="C31" s="475"/>
      <c r="D31" s="197" t="s">
        <v>39</v>
      </c>
      <c r="E31" s="198">
        <f>SUM(E10:E30)</f>
        <v>0</v>
      </c>
      <c r="F31" s="198">
        <f>SUM(F10:F30)</f>
        <v>0</v>
      </c>
      <c r="G31" s="199"/>
      <c r="H31" s="198">
        <f>SUM(H10:H30)</f>
        <v>0</v>
      </c>
      <c r="I31" s="198">
        <f>SUM(I10:I30)</f>
        <v>0</v>
      </c>
      <c r="J31" s="200"/>
    </row>
    <row r="32" spans="1:10" s="46" customFormat="1" ht="14.1" customHeight="1" x14ac:dyDescent="0.25">
      <c r="A32" s="476" t="s">
        <v>69</v>
      </c>
      <c r="B32" s="477"/>
      <c r="C32" s="477"/>
      <c r="D32" s="478"/>
      <c r="E32" s="201">
        <f>E31</f>
        <v>0</v>
      </c>
      <c r="F32" s="201">
        <f>F31</f>
        <v>0</v>
      </c>
      <c r="G32" s="202"/>
      <c r="H32" s="201">
        <f>H31</f>
        <v>0</v>
      </c>
      <c r="I32" s="201">
        <f>I31</f>
        <v>0</v>
      </c>
      <c r="J32" s="193"/>
    </row>
    <row r="33" spans="1:10" s="46" customFormat="1" ht="14.1" customHeight="1" x14ac:dyDescent="0.25">
      <c r="A33" s="192" t="s">
        <v>96</v>
      </c>
      <c r="B33" s="157"/>
      <c r="C33" s="160"/>
      <c r="D33" s="59"/>
      <c r="E33" s="68"/>
      <c r="F33" s="68"/>
      <c r="G33" s="227"/>
      <c r="H33" s="85" t="str">
        <f>IF(G33="","",(E33-F33)-(E33-F33)/(1+G33/100))</f>
        <v/>
      </c>
      <c r="I33" s="85" t="str">
        <f t="shared" ref="I33:I48" si="2">IF(E33="","",E33-F33-H33)</f>
        <v/>
      </c>
      <c r="J33" s="193"/>
    </row>
    <row r="34" spans="1:10" s="46" customFormat="1" ht="14.1" customHeight="1" x14ac:dyDescent="0.25">
      <c r="A34" s="192" t="s">
        <v>97</v>
      </c>
      <c r="B34" s="157"/>
      <c r="C34" s="160"/>
      <c r="D34" s="59"/>
      <c r="E34" s="68"/>
      <c r="F34" s="68"/>
      <c r="G34" s="227"/>
      <c r="H34" s="85" t="str">
        <f t="shared" ref="H34:H48" si="3">IF(G34="","",(E34-F34)-(E34-F34)/(1+G34/100))</f>
        <v/>
      </c>
      <c r="I34" s="85" t="str">
        <f>IF(E34="","",E34-F34-H34)</f>
        <v/>
      </c>
      <c r="J34" s="193"/>
    </row>
    <row r="35" spans="1:10" s="46" customFormat="1" ht="14.1" customHeight="1" x14ac:dyDescent="0.25">
      <c r="A35" s="192" t="s">
        <v>98</v>
      </c>
      <c r="B35" s="157"/>
      <c r="C35" s="160"/>
      <c r="D35" s="59"/>
      <c r="E35" s="68"/>
      <c r="F35" s="68"/>
      <c r="G35" s="227"/>
      <c r="H35" s="85" t="str">
        <f>IF(G35="","",(E35-F35)-(E35-F35)/(1+G35/100))</f>
        <v/>
      </c>
      <c r="I35" s="85" t="str">
        <f t="shared" si="2"/>
        <v/>
      </c>
      <c r="J35" s="193"/>
    </row>
    <row r="36" spans="1:10" s="46" customFormat="1" ht="14.1" customHeight="1" x14ac:dyDescent="0.25">
      <c r="A36" s="192" t="s">
        <v>99</v>
      </c>
      <c r="B36" s="157"/>
      <c r="C36" s="160"/>
      <c r="D36" s="59"/>
      <c r="E36" s="68"/>
      <c r="F36" s="68"/>
      <c r="G36" s="227"/>
      <c r="H36" s="85"/>
      <c r="I36" s="85" t="str">
        <f t="shared" si="2"/>
        <v/>
      </c>
      <c r="J36" s="193"/>
    </row>
    <row r="37" spans="1:10" s="46" customFormat="1" ht="14.1" customHeight="1" x14ac:dyDescent="0.25">
      <c r="A37" s="192" t="s">
        <v>100</v>
      </c>
      <c r="B37" s="157"/>
      <c r="C37" s="160"/>
      <c r="D37" s="59"/>
      <c r="E37" s="68"/>
      <c r="F37" s="68"/>
      <c r="G37" s="227"/>
      <c r="H37" s="85"/>
      <c r="I37" s="85" t="str">
        <f>IF(E37="","",E37-F37-H37)</f>
        <v/>
      </c>
      <c r="J37" s="193"/>
    </row>
    <row r="38" spans="1:10" s="46" customFormat="1" ht="14.1" customHeight="1" x14ac:dyDescent="0.25">
      <c r="A38" s="192" t="s">
        <v>101</v>
      </c>
      <c r="B38" s="157"/>
      <c r="C38" s="160"/>
      <c r="D38" s="59"/>
      <c r="E38" s="68"/>
      <c r="F38" s="68"/>
      <c r="G38" s="227"/>
      <c r="H38" s="85" t="str">
        <f t="shared" si="3"/>
        <v/>
      </c>
      <c r="I38" s="85" t="str">
        <f t="shared" si="2"/>
        <v/>
      </c>
      <c r="J38" s="193"/>
    </row>
    <row r="39" spans="1:10" s="46" customFormat="1" ht="14.1" customHeight="1" x14ac:dyDescent="0.25">
      <c r="A39" s="192" t="s">
        <v>102</v>
      </c>
      <c r="B39" s="157"/>
      <c r="C39" s="160"/>
      <c r="D39" s="59"/>
      <c r="E39" s="68"/>
      <c r="F39" s="68"/>
      <c r="G39" s="227"/>
      <c r="H39" s="85" t="str">
        <f t="shared" si="3"/>
        <v/>
      </c>
      <c r="I39" s="85" t="str">
        <f t="shared" si="2"/>
        <v/>
      </c>
      <c r="J39" s="193"/>
    </row>
    <row r="40" spans="1:10" s="46" customFormat="1" ht="14.1" customHeight="1" x14ac:dyDescent="0.25">
      <c r="A40" s="192" t="s">
        <v>103</v>
      </c>
      <c r="B40" s="157"/>
      <c r="C40" s="160"/>
      <c r="D40" s="59"/>
      <c r="E40" s="68"/>
      <c r="F40" s="68"/>
      <c r="G40" s="227"/>
      <c r="H40" s="85" t="str">
        <f t="shared" si="3"/>
        <v/>
      </c>
      <c r="I40" s="85" t="str">
        <f t="shared" si="2"/>
        <v/>
      </c>
      <c r="J40" s="193"/>
    </row>
    <row r="41" spans="1:10" s="46" customFormat="1" ht="14.1" customHeight="1" x14ac:dyDescent="0.25">
      <c r="A41" s="192" t="s">
        <v>104</v>
      </c>
      <c r="B41" s="157"/>
      <c r="C41" s="160"/>
      <c r="D41" s="59"/>
      <c r="E41" s="68"/>
      <c r="F41" s="68"/>
      <c r="G41" s="227"/>
      <c r="H41" s="85" t="str">
        <f t="shared" si="3"/>
        <v/>
      </c>
      <c r="I41" s="85" t="str">
        <f t="shared" si="2"/>
        <v/>
      </c>
      <c r="J41" s="193"/>
    </row>
    <row r="42" spans="1:10" s="46" customFormat="1" ht="14.1" customHeight="1" x14ac:dyDescent="0.25">
      <c r="A42" s="192" t="s">
        <v>105</v>
      </c>
      <c r="B42" s="157"/>
      <c r="C42" s="160"/>
      <c r="D42" s="59"/>
      <c r="E42" s="68"/>
      <c r="F42" s="68"/>
      <c r="G42" s="227"/>
      <c r="H42" s="85" t="str">
        <f t="shared" si="3"/>
        <v/>
      </c>
      <c r="I42" s="85" t="str">
        <f t="shared" si="2"/>
        <v/>
      </c>
      <c r="J42" s="193"/>
    </row>
    <row r="43" spans="1:10" s="46" customFormat="1" ht="14.1" customHeight="1" x14ac:dyDescent="0.25">
      <c r="A43" s="192" t="s">
        <v>106</v>
      </c>
      <c r="B43" s="157"/>
      <c r="C43" s="160"/>
      <c r="D43" s="59"/>
      <c r="E43" s="68"/>
      <c r="F43" s="68"/>
      <c r="G43" s="227"/>
      <c r="H43" s="85" t="str">
        <f t="shared" si="3"/>
        <v/>
      </c>
      <c r="I43" s="85" t="str">
        <f t="shared" si="2"/>
        <v/>
      </c>
      <c r="J43" s="193"/>
    </row>
    <row r="44" spans="1:10" s="46" customFormat="1" ht="14.1" customHeight="1" x14ac:dyDescent="0.25">
      <c r="A44" s="192" t="s">
        <v>107</v>
      </c>
      <c r="B44" s="157"/>
      <c r="C44" s="160"/>
      <c r="D44" s="59"/>
      <c r="E44" s="68"/>
      <c r="F44" s="68"/>
      <c r="G44" s="227"/>
      <c r="H44" s="85" t="str">
        <f t="shared" si="3"/>
        <v/>
      </c>
      <c r="I44" s="85" t="str">
        <f t="shared" si="2"/>
        <v/>
      </c>
      <c r="J44" s="193"/>
    </row>
    <row r="45" spans="1:10" s="46" customFormat="1" ht="14.1" customHeight="1" x14ac:dyDescent="0.25">
      <c r="A45" s="192" t="s">
        <v>108</v>
      </c>
      <c r="B45" s="157"/>
      <c r="C45" s="160"/>
      <c r="D45" s="59"/>
      <c r="E45" s="68"/>
      <c r="F45" s="68"/>
      <c r="G45" s="227"/>
      <c r="H45" s="85" t="str">
        <f>IF(G45="","",(E45-F45)-(E45-F45)/(1+G45/100))</f>
        <v/>
      </c>
      <c r="I45" s="85" t="str">
        <f t="shared" si="2"/>
        <v/>
      </c>
      <c r="J45" s="193"/>
    </row>
    <row r="46" spans="1:10" s="46" customFormat="1" ht="14.1" customHeight="1" x14ac:dyDescent="0.25">
      <c r="A46" s="192" t="s">
        <v>109</v>
      </c>
      <c r="B46" s="157"/>
      <c r="C46" s="160"/>
      <c r="D46" s="59"/>
      <c r="E46" s="68"/>
      <c r="F46" s="68"/>
      <c r="G46" s="227"/>
      <c r="H46" s="85" t="str">
        <f>IF(G46="","",(E46-F46)-(E46-F46)/(1+G46/100))</f>
        <v/>
      </c>
      <c r="I46" s="85" t="str">
        <f t="shared" si="2"/>
        <v/>
      </c>
      <c r="J46" s="193"/>
    </row>
    <row r="47" spans="1:10" s="46" customFormat="1" ht="14.1" customHeight="1" x14ac:dyDescent="0.25">
      <c r="A47" s="192" t="s">
        <v>110</v>
      </c>
      <c r="B47" s="157"/>
      <c r="C47" s="160"/>
      <c r="D47" s="59"/>
      <c r="E47" s="68"/>
      <c r="F47" s="68"/>
      <c r="G47" s="227"/>
      <c r="H47" s="85" t="str">
        <f t="shared" si="3"/>
        <v/>
      </c>
      <c r="I47" s="85" t="str">
        <f t="shared" si="2"/>
        <v/>
      </c>
      <c r="J47" s="193"/>
    </row>
    <row r="48" spans="1:10" s="46" customFormat="1" ht="14.1" customHeight="1" thickBot="1" x14ac:dyDescent="0.3">
      <c r="A48" s="194" t="s">
        <v>111</v>
      </c>
      <c r="B48" s="158"/>
      <c r="C48" s="161"/>
      <c r="D48" s="61"/>
      <c r="E48" s="69"/>
      <c r="F48" s="69"/>
      <c r="G48" s="228"/>
      <c r="H48" s="86" t="str">
        <f t="shared" si="3"/>
        <v/>
      </c>
      <c r="I48" s="86" t="str">
        <f t="shared" si="2"/>
        <v/>
      </c>
      <c r="J48" s="196"/>
    </row>
    <row r="49" spans="1:10" ht="14.1" customHeight="1" thickTop="1" x14ac:dyDescent="0.2">
      <c r="A49" s="479"/>
      <c r="B49" s="479"/>
      <c r="C49" s="479"/>
      <c r="D49" s="203" t="s">
        <v>17</v>
      </c>
      <c r="E49" s="204">
        <f>SUM(E32:E48)</f>
        <v>0</v>
      </c>
      <c r="F49" s="204">
        <f>SUM(F32:F48)</f>
        <v>0</v>
      </c>
      <c r="G49" s="204"/>
      <c r="H49" s="204">
        <f>SUM(H32:H48)</f>
        <v>0</v>
      </c>
      <c r="I49" s="204">
        <f>SUM(I32:I48)</f>
        <v>0</v>
      </c>
      <c r="J49" s="200"/>
    </row>
    <row r="50" spans="1:10" ht="6.75" customHeight="1" x14ac:dyDescent="0.2">
      <c r="A50" s="177"/>
      <c r="B50" s="205"/>
      <c r="C50" s="177"/>
      <c r="D50" s="177"/>
      <c r="E50" s="177"/>
      <c r="F50" s="177"/>
      <c r="G50" s="177"/>
      <c r="H50" s="177"/>
      <c r="I50" s="177"/>
      <c r="J50" s="177"/>
    </row>
    <row r="51" spans="1:10" ht="8.25" customHeight="1" thickBot="1" x14ac:dyDescent="0.25">
      <c r="A51" s="177"/>
      <c r="B51" s="205"/>
      <c r="C51" s="177"/>
      <c r="D51" s="177"/>
      <c r="E51" s="483" t="s">
        <v>18</v>
      </c>
      <c r="F51" s="483"/>
      <c r="G51" s="484"/>
      <c r="H51" s="484"/>
      <c r="I51" s="177"/>
      <c r="J51" s="177"/>
    </row>
    <row r="52" spans="1:10" ht="8.25" customHeight="1" x14ac:dyDescent="0.2">
      <c r="A52" s="485" t="s">
        <v>27</v>
      </c>
      <c r="B52" s="486"/>
      <c r="C52" s="491"/>
      <c r="E52" s="483"/>
      <c r="F52" s="483"/>
      <c r="G52" s="484"/>
      <c r="H52" s="484"/>
    </row>
    <row r="53" spans="1:10" ht="8.25" customHeight="1" x14ac:dyDescent="0.2">
      <c r="A53" s="487"/>
      <c r="B53" s="488"/>
      <c r="C53" s="492"/>
      <c r="E53" s="483" t="s">
        <v>20</v>
      </c>
      <c r="F53" s="483"/>
      <c r="G53" s="484"/>
      <c r="H53" s="484"/>
    </row>
    <row r="54" spans="1:10" ht="9" customHeight="1" x14ac:dyDescent="0.2">
      <c r="A54" s="487"/>
      <c r="B54" s="488"/>
      <c r="C54" s="492"/>
      <c r="E54" s="483"/>
      <c r="F54" s="483"/>
      <c r="G54" s="484"/>
      <c r="H54" s="484"/>
      <c r="I54" s="206"/>
      <c r="J54" s="206"/>
    </row>
    <row r="55" spans="1:10" ht="15.75" customHeight="1" thickBot="1" x14ac:dyDescent="0.25">
      <c r="A55" s="489"/>
      <c r="B55" s="490"/>
      <c r="C55" s="493"/>
      <c r="E55" s="483" t="s">
        <v>64</v>
      </c>
      <c r="F55" s="483"/>
      <c r="G55" s="213" t="s">
        <v>28</v>
      </c>
      <c r="H55" s="214"/>
      <c r="I55" s="474" t="s">
        <v>61</v>
      </c>
      <c r="J55" s="474"/>
    </row>
    <row r="56" spans="1:10" x14ac:dyDescent="0.2">
      <c r="E56" s="483"/>
      <c r="F56" s="483"/>
      <c r="G56" s="213" t="s">
        <v>29</v>
      </c>
      <c r="H56" s="214"/>
      <c r="I56" s="474"/>
      <c r="J56" s="474"/>
    </row>
    <row r="57" spans="1:10" ht="15" x14ac:dyDescent="0.25">
      <c r="E57" s="207"/>
      <c r="F57" s="118"/>
    </row>
    <row r="58" spans="1:10" ht="15" x14ac:dyDescent="0.25">
      <c r="E58" s="207"/>
      <c r="F58" s="208"/>
    </row>
  </sheetData>
  <sheetProtection algorithmName="SHA-512" hashValue="S4VawMVEE64Zo8+P95WkGmSQb8wrWKEl64v2/eFRmQs7ZS2Qy9EACqP5xki4fGc6ew1Sk7SseM4pQQ5ZWl3OBQ==" saltValue="bYily1EzB/V5HAQCI2FX9g==" spinCount="100000" sheet="1" selectLockedCells="1"/>
  <mergeCells count="19">
    <mergeCell ref="E55:F56"/>
    <mergeCell ref="A3:B3"/>
    <mergeCell ref="A4:B4"/>
    <mergeCell ref="A5:B5"/>
    <mergeCell ref="C7:C8"/>
    <mergeCell ref="B7:B8"/>
    <mergeCell ref="A1:J1"/>
    <mergeCell ref="I55:J56"/>
    <mergeCell ref="A31:C31"/>
    <mergeCell ref="A32:D32"/>
    <mergeCell ref="A49:C49"/>
    <mergeCell ref="H3:I3"/>
    <mergeCell ref="J7:J8"/>
    <mergeCell ref="E51:F52"/>
    <mergeCell ref="G51:H52"/>
    <mergeCell ref="A52:B55"/>
    <mergeCell ref="C52:C55"/>
    <mergeCell ref="E53:F54"/>
    <mergeCell ref="G53:H54"/>
  </mergeCells>
  <phoneticPr fontId="35" type="noConversion"/>
  <dataValidations count="1">
    <dataValidation type="date" allowBlank="1" showInputMessage="1" showErrorMessage="1" errorTitle="Eingabe von einem Datum erwartet" error="Bitte geben Sie hier ein Datum_x000a_nach dem Schema tt.mm.jjjj ein." sqref="B33:B48 B10:B30" xr:uid="{8C61D202-059C-4D43-9143-04FDA930AD8E}">
      <formula1>36526</formula1>
      <formula2>55153</formula2>
    </dataValidation>
  </dataValidations>
  <pageMargins left="0.39370078740157483" right="0" top="0.43307086614173229" bottom="0.47244094488188981" header="0.31496062992125984" footer="0.19685039370078741"/>
  <pageSetup paperSize="9" fitToWidth="0" fitToHeight="0" orientation="landscape" r:id="rId1"/>
  <headerFooter alignWithMargins="0">
    <oddFooter>&amp;C&amp;"Arial,Standard"&amp;10Seite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EC9C5-7971-4238-B919-03671673C9A8}">
  <dimension ref="A1:E15"/>
  <sheetViews>
    <sheetView workbookViewId="0">
      <selection activeCell="G15" sqref="G15"/>
    </sheetView>
  </sheetViews>
  <sheetFormatPr baseColWidth="10" defaultRowHeight="15" x14ac:dyDescent="0.25"/>
  <sheetData>
    <row r="1" spans="1:5" x14ac:dyDescent="0.25">
      <c r="A1" t="s">
        <v>0</v>
      </c>
      <c r="B1" t="s">
        <v>1</v>
      </c>
      <c r="D1" t="s">
        <v>19</v>
      </c>
      <c r="E1" t="s">
        <v>2</v>
      </c>
    </row>
    <row r="2" spans="1:5" x14ac:dyDescent="0.25">
      <c r="A2">
        <v>1</v>
      </c>
      <c r="B2">
        <v>2023</v>
      </c>
    </row>
    <row r="3" spans="1:5" x14ac:dyDescent="0.25">
      <c r="A3">
        <v>2</v>
      </c>
      <c r="B3">
        <v>2024</v>
      </c>
      <c r="D3">
        <v>1</v>
      </c>
      <c r="E3">
        <v>62</v>
      </c>
    </row>
    <row r="4" spans="1:5" x14ac:dyDescent="0.25">
      <c r="A4">
        <v>3</v>
      </c>
      <c r="B4">
        <v>2025</v>
      </c>
      <c r="D4">
        <v>2</v>
      </c>
      <c r="E4">
        <v>51</v>
      </c>
    </row>
    <row r="5" spans="1:5" x14ac:dyDescent="0.25">
      <c r="A5">
        <v>4</v>
      </c>
      <c r="B5">
        <v>2026</v>
      </c>
      <c r="D5">
        <v>3</v>
      </c>
      <c r="E5">
        <v>44</v>
      </c>
    </row>
    <row r="6" spans="1:5" x14ac:dyDescent="0.25">
      <c r="A6">
        <v>5</v>
      </c>
      <c r="B6">
        <v>2027</v>
      </c>
      <c r="D6">
        <v>4</v>
      </c>
      <c r="E6">
        <v>34</v>
      </c>
    </row>
    <row r="7" spans="1:5" x14ac:dyDescent="0.25">
      <c r="A7">
        <v>6</v>
      </c>
      <c r="B7">
        <v>2028</v>
      </c>
      <c r="D7">
        <v>5</v>
      </c>
      <c r="E7">
        <v>26</v>
      </c>
    </row>
    <row r="8" spans="1:5" x14ac:dyDescent="0.25">
      <c r="A8">
        <v>7</v>
      </c>
      <c r="B8">
        <v>2029</v>
      </c>
    </row>
    <row r="9" spans="1:5" x14ac:dyDescent="0.25">
      <c r="A9">
        <v>8</v>
      </c>
      <c r="B9">
        <v>2030</v>
      </c>
      <c r="D9" t="s">
        <v>28</v>
      </c>
    </row>
    <row r="10" spans="1:5" x14ac:dyDescent="0.25">
      <c r="A10">
        <v>9</v>
      </c>
      <c r="B10">
        <v>2031</v>
      </c>
      <c r="D10" t="s">
        <v>29</v>
      </c>
    </row>
    <row r="11" spans="1:5" x14ac:dyDescent="0.25">
      <c r="A11">
        <v>10</v>
      </c>
      <c r="B11">
        <v>2032</v>
      </c>
      <c r="D11">
        <v>1</v>
      </c>
      <c r="E11" s="278">
        <v>9002</v>
      </c>
    </row>
    <row r="12" spans="1:5" x14ac:dyDescent="0.25">
      <c r="A12">
        <v>11</v>
      </c>
      <c r="B12">
        <v>2033</v>
      </c>
      <c r="D12">
        <v>2</v>
      </c>
      <c r="E12" s="278">
        <v>7391</v>
      </c>
    </row>
    <row r="13" spans="1:5" x14ac:dyDescent="0.25">
      <c r="A13">
        <v>12</v>
      </c>
      <c r="B13">
        <v>2034</v>
      </c>
      <c r="D13">
        <v>3</v>
      </c>
      <c r="E13" s="278">
        <v>6327</v>
      </c>
    </row>
    <row r="14" spans="1:5" x14ac:dyDescent="0.25">
      <c r="D14">
        <v>4</v>
      </c>
      <c r="E14" s="278">
        <v>4944</v>
      </c>
    </row>
    <row r="15" spans="1:5" x14ac:dyDescent="0.25">
      <c r="D15">
        <v>5</v>
      </c>
      <c r="E15" s="278">
        <v>3825</v>
      </c>
    </row>
  </sheetData>
  <sheetProtection algorithmName="SHA-512" hashValue="qZGi0PBytYgrIrSsnZYWk6rpfqHYy6HgWWRyDZUbqy6EZDsis8ICQnrn+BcRYHovszJbSXI1qc5LVBX33EqfmA==" saltValue="WsOteeyYS+t7CPEM1aHvpQ==" spinCount="100000" sheet="1" objects="1" scenarios="1" selectLockedCells="1" selectUn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Titelblatt</vt:lpstr>
      <vt:lpstr>Anl. 1.1 Personalkosten</vt:lpstr>
      <vt:lpstr>Anl.1.2 Belegliste Reisekosten</vt:lpstr>
      <vt:lpstr>Anl. 2 Beratungsleistungen</vt:lpstr>
      <vt:lpstr>Anl. 3 nicht zuwendungsf. Aus.</vt:lpstr>
      <vt:lpstr>Hilfstabelle</vt:lpstr>
      <vt:lpstr>'Anl. 1.1 Personalkosten'!Drucktitel</vt:lpstr>
      <vt:lpstr>'Anl. 2 Beratungsleistungen'!Drucktitel</vt:lpstr>
      <vt:lpstr>'Anl. 3 nicht zuwendungsf. Aus.'!Drucktitel</vt:lpstr>
      <vt:lpstr>'Anl.1.2 Belegliste Reisekosten'!Drucktitel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Überreiter, Andreas (StMELF)</dc:creator>
  <cp:lastModifiedBy>Überreiter, Andreas (StMELF)</cp:lastModifiedBy>
  <cp:lastPrinted>2023-06-14T08:30:26Z</cp:lastPrinted>
  <dcterms:created xsi:type="dcterms:W3CDTF">2023-04-18T10:38:26Z</dcterms:created>
  <dcterms:modified xsi:type="dcterms:W3CDTF">2023-08-08T07:48:32Z</dcterms:modified>
</cp:coreProperties>
</file>